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305"/>
  </bookViews>
  <sheets>
    <sheet name="фін.план 2024" sheetId="2" r:id="rId1"/>
    <sheet name="Лист1" sheetId="3" r:id="rId2"/>
  </sheets>
  <definedNames>
    <definedName name="_xlnm.Print_Area" localSheetId="0">'фін.план 2024'!$A$1:$I$112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2" l="1"/>
  <c r="H74" i="2"/>
  <c r="G74" i="2"/>
  <c r="F74" i="2"/>
  <c r="I29" i="2" l="1"/>
  <c r="I39" i="2" l="1"/>
  <c r="H39" i="2"/>
  <c r="G39" i="2"/>
  <c r="E46" i="2"/>
  <c r="F72" i="2" l="1"/>
  <c r="F73" i="2"/>
  <c r="F75" i="2"/>
  <c r="E58" i="2"/>
  <c r="E59" i="2"/>
  <c r="E63" i="2"/>
  <c r="E86" i="2"/>
  <c r="G69" i="2"/>
  <c r="E97" i="2"/>
  <c r="E96" i="2"/>
  <c r="E95" i="2"/>
  <c r="E94" i="2"/>
  <c r="I93" i="2"/>
  <c r="H93" i="2"/>
  <c r="G93" i="2"/>
  <c r="F93" i="2"/>
  <c r="D93" i="2"/>
  <c r="C93" i="2"/>
  <c r="E92" i="2"/>
  <c r="E91" i="2"/>
  <c r="E90" i="2"/>
  <c r="E89" i="2"/>
  <c r="I88" i="2"/>
  <c r="H88" i="2"/>
  <c r="G88" i="2"/>
  <c r="F88" i="2"/>
  <c r="D88" i="2"/>
  <c r="C88" i="2"/>
  <c r="E85" i="2"/>
  <c r="E84" i="2"/>
  <c r="E83" i="2"/>
  <c r="E82" i="2"/>
  <c r="E81" i="2"/>
  <c r="I80" i="2"/>
  <c r="H80" i="2"/>
  <c r="G80" i="2"/>
  <c r="D80" i="2"/>
  <c r="E79" i="2"/>
  <c r="I78" i="2"/>
  <c r="H78" i="2"/>
  <c r="G78" i="2"/>
  <c r="F78" i="2"/>
  <c r="D78" i="2"/>
  <c r="C78" i="2"/>
  <c r="I75" i="2"/>
  <c r="G75" i="2"/>
  <c r="D75" i="2"/>
  <c r="C75" i="2"/>
  <c r="E74" i="2"/>
  <c r="D74" i="2"/>
  <c r="C74" i="2"/>
  <c r="I73" i="2"/>
  <c r="H73" i="2"/>
  <c r="G73" i="2"/>
  <c r="D73" i="2"/>
  <c r="C73" i="2"/>
  <c r="I72" i="2"/>
  <c r="G72" i="2"/>
  <c r="D72" i="2"/>
  <c r="C72" i="2"/>
  <c r="E66" i="2"/>
  <c r="E65" i="2"/>
  <c r="E64" i="2"/>
  <c r="E62" i="2"/>
  <c r="E61" i="2"/>
  <c r="E60" i="2"/>
  <c r="E57" i="2"/>
  <c r="E56" i="2"/>
  <c r="I71" i="2"/>
  <c r="H71" i="2"/>
  <c r="E54" i="2"/>
  <c r="H75" i="2"/>
  <c r="E52" i="2"/>
  <c r="E50" i="2"/>
  <c r="E45" i="2"/>
  <c r="E44" i="2"/>
  <c r="E43" i="2"/>
  <c r="E42" i="2"/>
  <c r="E41" i="2"/>
  <c r="E40" i="2"/>
  <c r="F39" i="2"/>
  <c r="E38" i="2"/>
  <c r="E37" i="2"/>
  <c r="I36" i="2"/>
  <c r="H36" i="2"/>
  <c r="G36" i="2"/>
  <c r="F36" i="2"/>
  <c r="E35" i="2"/>
  <c r="E34" i="2"/>
  <c r="E33" i="2"/>
  <c r="E32" i="2"/>
  <c r="E31" i="2"/>
  <c r="E30" i="2"/>
  <c r="H29" i="2"/>
  <c r="H98" i="2" s="1"/>
  <c r="G29" i="2"/>
  <c r="F29" i="2"/>
  <c r="F98" i="2" s="1"/>
  <c r="G99" i="2" l="1"/>
  <c r="G98" i="2"/>
  <c r="E36" i="2"/>
  <c r="C99" i="2"/>
  <c r="D76" i="2"/>
  <c r="H69" i="2"/>
  <c r="E78" i="2"/>
  <c r="E88" i="2"/>
  <c r="E53" i="2"/>
  <c r="C98" i="2"/>
  <c r="I98" i="2"/>
  <c r="I76" i="2"/>
  <c r="D99" i="2"/>
  <c r="D98" i="2"/>
  <c r="E93" i="2"/>
  <c r="G100" i="2"/>
  <c r="I69" i="2"/>
  <c r="I99" i="2" s="1"/>
  <c r="E39" i="2"/>
  <c r="E75" i="2"/>
  <c r="E73" i="2"/>
  <c r="F69" i="2"/>
  <c r="E49" i="2"/>
  <c r="C71" i="2"/>
  <c r="C76" i="2" s="1"/>
  <c r="G71" i="2"/>
  <c r="G76" i="2" s="1"/>
  <c r="H72" i="2"/>
  <c r="H76" i="2" s="1"/>
  <c r="E29" i="2"/>
  <c r="E48" i="2"/>
  <c r="E51" i="2"/>
  <c r="F80" i="2"/>
  <c r="E80" i="2" s="1"/>
  <c r="E98" i="2" l="1"/>
  <c r="F99" i="2"/>
  <c r="D100" i="2"/>
  <c r="H99" i="2"/>
  <c r="H100" i="2" s="1"/>
  <c r="I100" i="2"/>
  <c r="E72" i="2"/>
  <c r="E69" i="2"/>
  <c r="E55" i="2"/>
  <c r="F71" i="2"/>
  <c r="E99" i="2" l="1"/>
  <c r="F76" i="2"/>
  <c r="E76" i="2" s="1"/>
  <c r="E71" i="2"/>
  <c r="F100" i="2"/>
  <c r="E100" i="2" s="1"/>
</calcChain>
</file>

<file path=xl/sharedStrings.xml><?xml version="1.0" encoding="utf-8"?>
<sst xmlns="http://schemas.openxmlformats.org/spreadsheetml/2006/main" count="132" uniqueCount="125">
  <si>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</si>
  <si>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</si>
  <si>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</si>
  <si>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</si>
  <si>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</si>
  <si>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</si>
  <si>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</si>
  <si>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</si>
  <si>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</si>
  <si>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</si>
  <si>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</si>
  <si>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</si>
  <si>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</si>
  <si>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</si>
  <si>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</si>
  <si>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</si>
  <si>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</si>
  <si>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</si>
  <si>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</si>
  <si>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</si>
  <si>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</si>
  <si>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</si>
  <si>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</si>
  <si>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</si>
  <si>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</si>
  <si>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</si>
  <si>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</si>
  <si>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</si>
  <si>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</si>
  <si>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</si>
  <si>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</si>
  <si>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</si>
  <si>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</si>
  <si>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</si>
  <si>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</si>
  <si>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</si>
  <si>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</si>
  <si>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</si>
  <si>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</si>
  <si>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</si>
  <si>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</si>
  <si>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послуг)(доходи ПМГ)</t>
  </si>
  <si>
    <t>дохід за основним договором</t>
  </si>
  <si>
    <t>дохід за перехідним фінансуванням додаток 32</t>
  </si>
  <si>
    <t>дохід за перехідним фінансуванням  додаток 33</t>
  </si>
  <si>
    <t>дохід за рахунок залишку на рахунку за основним договором</t>
  </si>
  <si>
    <t>дохід за рахунок залишку на рахунку за перехідним фінансуванням додаток 32</t>
  </si>
  <si>
    <t>Дохід з місцевого бюджету за програмою підтримки</t>
  </si>
  <si>
    <t>Дохід з місцевого бюджету за цільовими програмами, у тому числі:</t>
  </si>
  <si>
    <t>Інші доходи від операційної діяльності, в т.ч.:</t>
  </si>
  <si>
    <t>благодійні внески, гранти та дарунки</t>
  </si>
  <si>
    <t>дохід від реалізації необоротних активів</t>
  </si>
  <si>
    <t>дохід від надання медичних послуг</t>
  </si>
  <si>
    <t>дохід від оренди</t>
  </si>
  <si>
    <t>інший операційний дохід від компенсації за комунальні платежі від орендарів</t>
  </si>
  <si>
    <t>інший операційний дохід ( від страхової компанії)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</si>
  <si>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</si>
  <si>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</si>
  <si>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</si>
  <si>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</si>
  <si>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</si>
  <si>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</si>
  <si>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</si>
  <si>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</si>
  <si>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</si>
  <si>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</si>
  <si>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</si>
  <si>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</si>
  <si>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</si>
  <si>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</si>
  <si>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</si>
  <si>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</si>
  <si>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</si>
  <si>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</si>
  <si>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</si>
  <si>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Інші операційні витрати (розшифрувати*)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</si>
  <si>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</si>
  <si>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</si>
  <si>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</si>
  <si>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</si>
  <si>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</si>
  <si>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</si>
  <si>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</si>
  <si>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</si>
  <si>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</si>
  <si>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</si>
  <si>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</si>
  <si>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</si>
  <si>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</si>
  <si>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</si>
  <si>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</si>
  <si>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</si>
  <si>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</si>
  <si>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</si>
  <si>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</si>
  <si>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</si>
  <si>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</si>
  <si>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</si>
  <si>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</si>
  <si>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</si>
  <si>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</si>
  <si>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</si>
  <si>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</si>
  <si>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</si>
  <si>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</si>
  <si>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</si>
  <si>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</si>
  <si>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</si>
  <si>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</si>
  <si>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</si>
  <si>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</si>
  <si>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</si>
  <si>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</si>
  <si>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</si>
  <si>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</si>
  <si>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*Розшифрувати за напрямками витрат, які несе підприємство</t>
  </si>
  <si>
    <t>_________________________</t>
  </si>
  <si>
    <t xml:space="preserve">     (посада)</t>
  </si>
  <si>
    <t xml:space="preserve">               (підпис)</t>
  </si>
  <si>
    <t xml:space="preserve">         (ініціали, прізвище)    </t>
  </si>
  <si>
    <t>Дохід за рахунок залишку на рахунку від операційної діяльності</t>
  </si>
  <si>
    <t>-</t>
  </si>
  <si>
    <r>
      <t>ФІНАНСОВИЙ ПЛАН ПІДПРИЄМСТВА НА</t>
    </r>
    <r>
      <rPr>
        <b/>
        <u/>
        <sz val="14"/>
        <rFont val="Times New Roman"/>
        <family val="1"/>
        <charset val="204"/>
      </rPr>
      <t xml:space="preserve"> 202_</t>
    </r>
    <r>
      <rPr>
        <b/>
        <sz val="14"/>
        <rFont val="Times New Roman"/>
        <family val="1"/>
        <charset val="204"/>
      </rPr>
      <t xml:space="preserve"> рік                                             </t>
    </r>
  </si>
  <si>
    <t>Додаток 2</t>
  </si>
  <si>
    <t xml:space="preserve">до Порядку 
складання, затвердження та
контролю виконання фінансових
планів комунальних підприємств
Апостолівської міської ради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</si>
</sst>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"/>
    <numFmt numFmtId="165" formatCode="_(* #,##0_);_(* \(#,##0\);_(* &quot;-&quot;_);_(@_)"/>
    <numFmt numFmtId="166" formatCode="0.00000"/>
    <numFmt numFmtId="167" formatCode="_(* #,##0.0_);_(* \(#,##0.0\);_(* &quot;-&quot;_);_(@_)"/>
    <numFmt numFmtId="168" formatCode="_(* #,##0.00_);_(* \(#,##0.00\);_(* &quot;-&quot;_);_(@_)"/>
    <numFmt numFmtId="169" formatCode="#,##0.0"/>
    <numFmt numFmtId="170" formatCode="#,##0.000"/>
    <numFmt numFmtId="171" formatCode="0.000"/>
  </numFmts>
  <fonts count="17">
    <font>
      <sz val="10"/>
      <color rgb="FF000000"/>
      <name val="Arimo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mo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mo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167" fontId="6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166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7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7" fontId="7" fillId="2" borderId="2" xfId="0" applyNumberFormat="1" applyFont="1" applyFill="1" applyBorder="1" applyAlignment="1">
      <alignment vertical="center" wrapText="1"/>
    </xf>
    <xf numFmtId="168" fontId="1" fillId="2" borderId="3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9" fontId="1" fillId="2" borderId="0" xfId="0" applyNumberFormat="1" applyFont="1" applyFill="1" applyAlignment="1">
      <alignment horizontal="center" vertical="center" wrapText="1"/>
    </xf>
    <xf numFmtId="169" fontId="1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169" fontId="9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7" fontId="1" fillId="2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71" fontId="1" fillId="2" borderId="0" xfId="0" applyNumberFormat="1" applyFont="1" applyFill="1" applyAlignment="1">
      <alignment vertical="center"/>
    </xf>
    <xf numFmtId="10" fontId="1" fillId="2" borderId="0" xfId="0" applyNumberFormat="1" applyFont="1" applyFill="1" applyAlignment="1">
      <alignment vertical="center"/>
    </xf>
    <xf numFmtId="9" fontId="1" fillId="2" borderId="0" xfId="0" applyNumberFormat="1" applyFont="1" applyFill="1" applyAlignment="1">
      <alignment vertical="center"/>
    </xf>
    <xf numFmtId="0" fontId="0" fillId="2" borderId="0" xfId="0" applyFont="1" applyFill="1" applyAlignment="1"/>
    <xf numFmtId="0" fontId="3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/>
    <xf numFmtId="164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166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0" fontId="7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13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169" fontId="1" fillId="2" borderId="0" xfId="0" applyNumberFormat="1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/>
    <xf numFmtId="0" fontId="11" fillId="2" borderId="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Z997"/>
  <sheetViews>
    <sheetView tabSelected="1" view="pageBreakPreview" zoomScale="62" zoomScaleNormal="71" zoomScaleSheetLayoutView="62" workbookViewId="0">
      <selection activeCell="C4" sqref="C4"/>
    </sheetView>
  </sheetViews>
  <sheetFormatPr defaultColWidth="14.42578125" defaultRowHeight="15" customHeight="1"/>
  <cols>
    <col min="1" max="1" width="82.7109375" style="75" customWidth="1"/>
    <col min="2" max="2" width="10.5703125" style="75" customWidth="1"/>
    <col min="3" max="3" width="16.5703125" style="75" customWidth="1"/>
    <col min="4" max="4" width="13.28515625" style="75" customWidth="1"/>
    <col min="5" max="5" width="17.42578125" style="75" customWidth="1"/>
    <col min="6" max="9" width="16.28515625" style="75" customWidth="1"/>
    <col min="10" max="10" width="15.5703125" style="75" customWidth="1"/>
    <col min="11" max="11" width="8" style="75" customWidth="1"/>
    <col min="12" max="12" width="10.140625" style="75" customWidth="1"/>
    <col min="13" max="26" width="8" style="75" customWidth="1"/>
    <col min="27" max="16384" width="14.42578125" style="75"/>
  </cols>
  <sheetData>
    <row r="1" spans="1:26" ht="18.75" customHeight="1">
      <c r="A1" s="1"/>
      <c r="B1" s="2"/>
      <c r="C1" s="2"/>
      <c r="D1" s="2"/>
      <c r="E1" s="1"/>
      <c r="F1" s="1"/>
      <c r="G1" s="1" t="s">
        <v>123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2.75" customHeight="1">
      <c r="A2" s="77"/>
      <c r="B2" s="2"/>
      <c r="C2" s="2"/>
      <c r="D2" s="2"/>
      <c r="E2" s="1"/>
      <c r="F2" s="1"/>
      <c r="G2" s="111" t="s">
        <v>124</v>
      </c>
      <c r="H2" s="111"/>
      <c r="I2" s="1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/>
      <c r="B3" s="2"/>
      <c r="C3" s="2"/>
      <c r="D3" s="2"/>
      <c r="E3" s="1"/>
      <c r="F3" s="1"/>
      <c r="G3" s="1"/>
      <c r="H3" s="3" t="s">
        <v>0</v>
      </c>
      <c r="I3" s="4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2"/>
      <c r="C4" s="2"/>
      <c r="D4" s="2"/>
      <c r="E4" s="1"/>
      <c r="F4" s="1"/>
      <c r="G4" s="1"/>
      <c r="H4" s="3" t="s">
        <v>2</v>
      </c>
      <c r="I4" s="4" t="s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2"/>
      <c r="C5" s="2"/>
      <c r="D5" s="2"/>
      <c r="E5" s="1"/>
      <c r="F5" s="1"/>
      <c r="G5" s="1"/>
      <c r="H5" s="3" t="s">
        <v>3</v>
      </c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1"/>
      <c r="B6" s="2"/>
      <c r="C6" s="2"/>
      <c r="D6" s="2"/>
      <c r="E6" s="1"/>
      <c r="F6" s="1"/>
      <c r="G6" s="1"/>
      <c r="H6" s="3" t="s">
        <v>4</v>
      </c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2"/>
      <c r="C7" s="2"/>
      <c r="D7" s="2"/>
      <c r="E7" s="1"/>
      <c r="F7" s="1"/>
      <c r="G7" s="1"/>
      <c r="H7" s="110" t="s">
        <v>5</v>
      </c>
      <c r="I7" s="8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1"/>
      <c r="B8" s="111"/>
      <c r="C8" s="91"/>
      <c r="D8" s="91"/>
      <c r="E8" s="91"/>
      <c r="F8" s="1"/>
      <c r="G8" s="1"/>
      <c r="H8" s="110" t="s">
        <v>6</v>
      </c>
      <c r="I8" s="8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2.25" customHeight="1">
      <c r="A9" s="5" t="s">
        <v>7</v>
      </c>
      <c r="B9" s="112"/>
      <c r="C9" s="113"/>
      <c r="D9" s="113"/>
      <c r="E9" s="113"/>
      <c r="F9" s="113"/>
      <c r="G9" s="114"/>
      <c r="H9" s="6" t="s">
        <v>8</v>
      </c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5" t="s">
        <v>9</v>
      </c>
      <c r="B10" s="89"/>
      <c r="C10" s="84"/>
      <c r="D10" s="84"/>
      <c r="E10" s="84"/>
      <c r="F10" s="8"/>
      <c r="G10" s="9"/>
      <c r="H10" s="6" t="s">
        <v>10</v>
      </c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5" t="s">
        <v>11</v>
      </c>
      <c r="B11" s="85"/>
      <c r="C11" s="84"/>
      <c r="D11" s="84"/>
      <c r="E11" s="84"/>
      <c r="F11" s="8"/>
      <c r="G11" s="9"/>
      <c r="H11" s="6" t="s">
        <v>12</v>
      </c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5" t="s">
        <v>13</v>
      </c>
      <c r="B12" s="85"/>
      <c r="C12" s="84"/>
      <c r="D12" s="84"/>
      <c r="E12" s="84"/>
      <c r="F12" s="11"/>
      <c r="G12" s="12"/>
      <c r="H12" s="6" t="s">
        <v>14</v>
      </c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5" t="s">
        <v>15</v>
      </c>
      <c r="B13" s="89"/>
      <c r="C13" s="84"/>
      <c r="D13" s="84"/>
      <c r="E13" s="84"/>
      <c r="F13" s="84"/>
      <c r="G13" s="86"/>
      <c r="H13" s="6" t="s">
        <v>16</v>
      </c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5" t="s">
        <v>17</v>
      </c>
      <c r="B14" s="85"/>
      <c r="C14" s="85"/>
      <c r="D14" s="85"/>
      <c r="E14" s="85"/>
      <c r="F14" s="85"/>
      <c r="G14" s="13"/>
      <c r="H14" s="14" t="s">
        <v>18</v>
      </c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5" t="s">
        <v>19</v>
      </c>
      <c r="B15" s="85"/>
      <c r="C15" s="84"/>
      <c r="D15" s="84"/>
      <c r="E15" s="84"/>
      <c r="F15" s="85" t="s">
        <v>20</v>
      </c>
      <c r="G15" s="84"/>
      <c r="H15" s="86"/>
      <c r="I15" s="16" t="s">
        <v>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5" t="s">
        <v>21</v>
      </c>
      <c r="B16" s="85" t="s">
        <v>22</v>
      </c>
      <c r="C16" s="84"/>
      <c r="D16" s="84"/>
      <c r="E16" s="84"/>
      <c r="F16" s="85" t="s">
        <v>23</v>
      </c>
      <c r="G16" s="84"/>
      <c r="H16" s="86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5" t="s">
        <v>24</v>
      </c>
      <c r="B17" s="85"/>
      <c r="C17" s="84"/>
      <c r="D17" s="84"/>
      <c r="E17" s="84"/>
      <c r="F17" s="11"/>
      <c r="G17" s="11"/>
      <c r="H17" s="1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5" t="s">
        <v>25</v>
      </c>
      <c r="B18" s="85"/>
      <c r="C18" s="85"/>
      <c r="D18" s="85"/>
      <c r="E18" s="85"/>
      <c r="F18" s="85"/>
      <c r="G18" s="85"/>
      <c r="H18" s="8"/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5" t="s">
        <v>26</v>
      </c>
      <c r="B19" s="85"/>
      <c r="C19" s="84"/>
      <c r="D19" s="84"/>
      <c r="E19" s="84"/>
      <c r="F19" s="76"/>
      <c r="G19" s="11"/>
      <c r="H19" s="1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5" t="s">
        <v>27</v>
      </c>
      <c r="B20" s="89"/>
      <c r="C20" s="84"/>
      <c r="D20" s="84"/>
      <c r="E20" s="84"/>
      <c r="F20" s="18"/>
      <c r="G20" s="8"/>
      <c r="H20" s="8"/>
      <c r="I20" s="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2"/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90" t="s">
        <v>122</v>
      </c>
      <c r="B22" s="91"/>
      <c r="C22" s="91"/>
      <c r="D22" s="91"/>
      <c r="E22" s="91"/>
      <c r="F22" s="91"/>
      <c r="G22" s="91"/>
      <c r="H22" s="91"/>
      <c r="I22" s="91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18.75" customHeight="1">
      <c r="A23" s="19"/>
      <c r="B23" s="20"/>
      <c r="C23" s="19"/>
      <c r="D23" s="19"/>
      <c r="E23" s="19"/>
      <c r="F23" s="19"/>
      <c r="G23" s="19"/>
      <c r="H23" s="19"/>
      <c r="I23" s="19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>
      <c r="A24" s="102" t="s">
        <v>29</v>
      </c>
      <c r="B24" s="104" t="s">
        <v>30</v>
      </c>
      <c r="C24" s="104" t="s">
        <v>31</v>
      </c>
      <c r="D24" s="104" t="s">
        <v>32</v>
      </c>
      <c r="E24" s="104" t="s">
        <v>33</v>
      </c>
      <c r="F24" s="97" t="s">
        <v>34</v>
      </c>
      <c r="G24" s="84"/>
      <c r="H24" s="84"/>
      <c r="I24" s="8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1.5" customHeight="1">
      <c r="A25" s="103"/>
      <c r="B25" s="103"/>
      <c r="C25" s="103"/>
      <c r="D25" s="103"/>
      <c r="E25" s="103"/>
      <c r="F25" s="21" t="s">
        <v>35</v>
      </c>
      <c r="G25" s="21" t="s">
        <v>36</v>
      </c>
      <c r="H25" s="21" t="s">
        <v>37</v>
      </c>
      <c r="I25" s="21" t="s">
        <v>38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4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22">
        <v>8</v>
      </c>
      <c r="I26" s="22">
        <v>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98" t="s">
        <v>39</v>
      </c>
      <c r="B27" s="84"/>
      <c r="C27" s="84"/>
      <c r="D27" s="84"/>
      <c r="E27" s="84"/>
      <c r="F27" s="84"/>
      <c r="G27" s="84"/>
      <c r="H27" s="84"/>
      <c r="I27" s="8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83" t="s">
        <v>40</v>
      </c>
      <c r="B28" s="84"/>
      <c r="C28" s="84"/>
      <c r="D28" s="84"/>
      <c r="E28" s="84"/>
      <c r="F28" s="84"/>
      <c r="G28" s="84"/>
      <c r="H28" s="84"/>
      <c r="I28" s="86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ht="39" customHeight="1">
      <c r="A29" s="23" t="s">
        <v>41</v>
      </c>
      <c r="B29" s="24">
        <v>100</v>
      </c>
      <c r="C29" s="25"/>
      <c r="D29" s="26"/>
      <c r="E29" s="27">
        <f t="shared" ref="E29:E46" si="0">SUM(F29:I29)</f>
        <v>0</v>
      </c>
      <c r="F29" s="27">
        <f>SUM(F30:F34)</f>
        <v>0</v>
      </c>
      <c r="G29" s="27">
        <f t="shared" ref="G29:I29" si="1">SUM(G30:G34)</f>
        <v>0</v>
      </c>
      <c r="H29" s="27">
        <f t="shared" si="1"/>
        <v>0</v>
      </c>
      <c r="I29" s="27">
        <f t="shared" si="1"/>
        <v>0</v>
      </c>
      <c r="J29" s="71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18.75" customHeight="1">
      <c r="A30" s="23" t="s">
        <v>42</v>
      </c>
      <c r="B30" s="4">
        <v>101</v>
      </c>
      <c r="C30" s="28"/>
      <c r="D30" s="29"/>
      <c r="E30" s="30">
        <f>SUM(F30:I30)</f>
        <v>0</v>
      </c>
      <c r="F30" s="30"/>
      <c r="G30" s="30"/>
      <c r="H30" s="30"/>
      <c r="I30" s="30"/>
      <c r="J30" s="71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18.75" customHeight="1">
      <c r="A31" s="23" t="s">
        <v>43</v>
      </c>
      <c r="B31" s="4">
        <v>102</v>
      </c>
      <c r="C31" s="28"/>
      <c r="D31" s="29"/>
      <c r="E31" s="30">
        <f t="shared" ref="E31:E32" si="2">SUM(F31:I31)</f>
        <v>0</v>
      </c>
      <c r="F31" s="30"/>
      <c r="G31" s="30"/>
      <c r="H31" s="30"/>
      <c r="I31" s="3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8.75" customHeight="1">
      <c r="A32" s="31" t="s">
        <v>44</v>
      </c>
      <c r="B32" s="4">
        <v>103</v>
      </c>
      <c r="C32" s="28"/>
      <c r="D32" s="29"/>
      <c r="E32" s="30">
        <f t="shared" si="2"/>
        <v>0</v>
      </c>
      <c r="F32" s="30"/>
      <c r="G32" s="30"/>
      <c r="H32" s="30"/>
      <c r="I32" s="3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18.75" customHeight="1">
      <c r="A33" s="32" t="s">
        <v>45</v>
      </c>
      <c r="B33" s="33">
        <v>104</v>
      </c>
      <c r="C33" s="34"/>
      <c r="D33" s="35"/>
      <c r="E33" s="36">
        <f>SUM(F33:I33)</f>
        <v>0</v>
      </c>
      <c r="F33" s="36"/>
      <c r="G33" s="36"/>
      <c r="H33" s="36"/>
      <c r="I33" s="36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41.25" customHeight="1">
      <c r="A34" s="32" t="s">
        <v>46</v>
      </c>
      <c r="B34" s="33">
        <v>105</v>
      </c>
      <c r="C34" s="34"/>
      <c r="D34" s="35"/>
      <c r="E34" s="36">
        <f>SUM(F34:I34)</f>
        <v>0</v>
      </c>
      <c r="F34" s="36"/>
      <c r="G34" s="36"/>
      <c r="H34" s="36"/>
      <c r="I34" s="36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18.75" customHeight="1">
      <c r="A35" s="23" t="s">
        <v>47</v>
      </c>
      <c r="B35" s="4">
        <v>110</v>
      </c>
      <c r="C35" s="25"/>
      <c r="D35" s="37"/>
      <c r="E35" s="27">
        <f t="shared" si="0"/>
        <v>0</v>
      </c>
      <c r="F35" s="27"/>
      <c r="G35" s="27"/>
      <c r="H35" s="27"/>
      <c r="I35" s="27"/>
      <c r="J35" s="71"/>
      <c r="K35" s="70"/>
      <c r="L35" s="71"/>
      <c r="M35" s="71"/>
      <c r="N35" s="71"/>
      <c r="O35" s="71"/>
      <c r="P35" s="71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18.75" customHeight="1">
      <c r="A36" s="23" t="s">
        <v>48</v>
      </c>
      <c r="B36" s="4">
        <v>120</v>
      </c>
      <c r="C36" s="30"/>
      <c r="D36" s="38"/>
      <c r="E36" s="30">
        <f t="shared" si="0"/>
        <v>0</v>
      </c>
      <c r="F36" s="30">
        <f>SUM(F37:F38)</f>
        <v>0</v>
      </c>
      <c r="G36" s="30">
        <f>SUM(G37:G38)</f>
        <v>0</v>
      </c>
      <c r="H36" s="30">
        <f>SUM(H37:H38)</f>
        <v>0</v>
      </c>
      <c r="I36" s="30">
        <f>SUM(I37:I38)</f>
        <v>0</v>
      </c>
      <c r="J36" s="71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21.75" customHeight="1">
      <c r="A37" s="39"/>
      <c r="B37" s="40">
        <v>121</v>
      </c>
      <c r="C37" s="30"/>
      <c r="D37" s="38"/>
      <c r="E37" s="30">
        <f t="shared" si="0"/>
        <v>0</v>
      </c>
      <c r="F37" s="30"/>
      <c r="G37" s="30"/>
      <c r="H37" s="30"/>
      <c r="I37" s="3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20.25" customHeight="1">
      <c r="A38" s="39"/>
      <c r="B38" s="40">
        <v>122</v>
      </c>
      <c r="C38" s="30"/>
      <c r="D38" s="38"/>
      <c r="E38" s="30">
        <f t="shared" si="0"/>
        <v>0</v>
      </c>
      <c r="F38" s="30"/>
      <c r="G38" s="30"/>
      <c r="H38" s="30"/>
      <c r="I38" s="3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18.75" customHeight="1">
      <c r="A39" s="23" t="s">
        <v>49</v>
      </c>
      <c r="B39" s="4">
        <v>130</v>
      </c>
      <c r="C39" s="27"/>
      <c r="D39" s="37"/>
      <c r="E39" s="27">
        <f>SUM(E40:E45)</f>
        <v>0</v>
      </c>
      <c r="F39" s="27">
        <f>SUM(F40:F45)</f>
        <v>0</v>
      </c>
      <c r="G39" s="27">
        <f>SUM(G40:G46)</f>
        <v>0</v>
      </c>
      <c r="H39" s="27">
        <f t="shared" ref="H39:I39" si="3">SUM(H40:H46)</f>
        <v>0</v>
      </c>
      <c r="I39" s="27">
        <f t="shared" si="3"/>
        <v>0</v>
      </c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18.75" customHeight="1">
      <c r="A40" s="39" t="s">
        <v>50</v>
      </c>
      <c r="B40" s="40">
        <v>131</v>
      </c>
      <c r="C40" s="30"/>
      <c r="D40" s="29"/>
      <c r="E40" s="30">
        <f t="shared" si="0"/>
        <v>0</v>
      </c>
      <c r="F40" s="30"/>
      <c r="G40" s="30"/>
      <c r="H40" s="30"/>
      <c r="I40" s="3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18.75" customHeight="1">
      <c r="A41" s="41" t="s">
        <v>51</v>
      </c>
      <c r="B41" s="42">
        <v>132</v>
      </c>
      <c r="C41" s="43"/>
      <c r="D41" s="44"/>
      <c r="E41" s="43">
        <f t="shared" si="0"/>
        <v>0</v>
      </c>
      <c r="F41" s="43"/>
      <c r="G41" s="43"/>
      <c r="H41" s="43"/>
      <c r="I41" s="43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18.75" customHeight="1">
      <c r="A42" s="32" t="s">
        <v>52</v>
      </c>
      <c r="B42" s="33">
        <v>133</v>
      </c>
      <c r="C42" s="36"/>
      <c r="D42" s="35"/>
      <c r="E42" s="43">
        <f t="shared" si="0"/>
        <v>0</v>
      </c>
      <c r="F42" s="36"/>
      <c r="G42" s="36"/>
      <c r="H42" s="36"/>
      <c r="I42" s="36"/>
      <c r="J42" s="71"/>
      <c r="K42" s="71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18.75" customHeight="1">
      <c r="A43" s="45" t="s">
        <v>53</v>
      </c>
      <c r="B43" s="46">
        <v>134</v>
      </c>
      <c r="C43" s="47"/>
      <c r="D43" s="48"/>
      <c r="E43" s="43">
        <f t="shared" si="0"/>
        <v>0</v>
      </c>
      <c r="F43" s="47"/>
      <c r="G43" s="47"/>
      <c r="H43" s="47"/>
      <c r="I43" s="47"/>
      <c r="J43" s="70"/>
      <c r="K43" s="71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39" customHeight="1">
      <c r="A44" s="32" t="s">
        <v>54</v>
      </c>
      <c r="B44" s="33">
        <v>135</v>
      </c>
      <c r="C44" s="36"/>
      <c r="D44" s="35"/>
      <c r="E44" s="43">
        <f t="shared" si="0"/>
        <v>0</v>
      </c>
      <c r="F44" s="36"/>
      <c r="G44" s="36"/>
      <c r="H44" s="36"/>
      <c r="I44" s="36"/>
      <c r="J44" s="70"/>
      <c r="K44" s="71"/>
      <c r="L44" s="70"/>
      <c r="M44" s="70"/>
      <c r="N44" s="71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ht="42.75" customHeight="1">
      <c r="A45" s="49" t="s">
        <v>55</v>
      </c>
      <c r="B45" s="33">
        <v>136</v>
      </c>
      <c r="C45" s="36"/>
      <c r="D45" s="35"/>
      <c r="E45" s="36">
        <f t="shared" si="0"/>
        <v>0</v>
      </c>
      <c r="F45" s="36"/>
      <c r="G45" s="36"/>
      <c r="H45" s="36"/>
      <c r="I45" s="36"/>
      <c r="J45" s="70"/>
      <c r="K45" s="70"/>
      <c r="L45" s="71"/>
      <c r="M45" s="92"/>
      <c r="N45" s="93"/>
      <c r="O45" s="93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ht="30.75" customHeight="1">
      <c r="A46" s="49" t="s">
        <v>120</v>
      </c>
      <c r="B46" s="33">
        <v>1137</v>
      </c>
      <c r="C46" s="50"/>
      <c r="D46" s="51"/>
      <c r="E46" s="50">
        <f t="shared" si="0"/>
        <v>0</v>
      </c>
      <c r="F46" s="50"/>
      <c r="G46" s="50"/>
      <c r="H46" s="50"/>
      <c r="I46" s="50"/>
      <c r="J46" s="70"/>
      <c r="K46" s="94"/>
      <c r="L46" s="94"/>
      <c r="M46" s="94"/>
      <c r="N46" s="94"/>
      <c r="O46" s="94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19.5" customHeight="1">
      <c r="A47" s="99" t="s">
        <v>56</v>
      </c>
      <c r="B47" s="100"/>
      <c r="C47" s="100"/>
      <c r="D47" s="100"/>
      <c r="E47" s="100"/>
      <c r="F47" s="100"/>
      <c r="G47" s="100"/>
      <c r="H47" s="100"/>
      <c r="I47" s="101"/>
      <c r="J47" s="1"/>
      <c r="K47" s="1"/>
      <c r="L47" s="1"/>
      <c r="M47" s="1"/>
      <c r="N47" s="1"/>
      <c r="O47" s="1"/>
      <c r="P47" s="108"/>
      <c r="Q47" s="109"/>
      <c r="R47" s="109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23" t="s">
        <v>57</v>
      </c>
      <c r="B48" s="4">
        <v>200</v>
      </c>
      <c r="C48" s="28"/>
      <c r="D48" s="38"/>
      <c r="E48" s="52">
        <f t="shared" ref="E48:E66" si="4">SUM(F48:I48)</f>
        <v>0</v>
      </c>
      <c r="F48" s="28"/>
      <c r="G48" s="28"/>
      <c r="H48" s="28"/>
      <c r="I48" s="28"/>
      <c r="J48" s="72"/>
      <c r="K48" s="1"/>
      <c r="L48" s="87"/>
      <c r="M48" s="88"/>
      <c r="N48" s="88"/>
      <c r="O48" s="88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23" t="s">
        <v>58</v>
      </c>
      <c r="B49" s="4">
        <v>210</v>
      </c>
      <c r="C49" s="28"/>
      <c r="D49" s="38"/>
      <c r="E49" s="52">
        <f t="shared" si="4"/>
        <v>0</v>
      </c>
      <c r="F49" s="28"/>
      <c r="G49" s="28"/>
      <c r="H49" s="28"/>
      <c r="I49" s="28"/>
      <c r="J49" s="7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23" t="s">
        <v>59</v>
      </c>
      <c r="B50" s="4">
        <v>220</v>
      </c>
      <c r="C50" s="28"/>
      <c r="D50" s="38"/>
      <c r="E50" s="52">
        <f t="shared" si="4"/>
        <v>0</v>
      </c>
      <c r="F50" s="28"/>
      <c r="G50" s="28"/>
      <c r="H50" s="28"/>
      <c r="I50" s="28"/>
      <c r="J50" s="1"/>
      <c r="K50" s="1"/>
      <c r="L50" s="7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23" t="s">
        <v>60</v>
      </c>
      <c r="B51" s="4">
        <v>230</v>
      </c>
      <c r="C51" s="28"/>
      <c r="D51" s="38"/>
      <c r="E51" s="52">
        <f t="shared" si="4"/>
        <v>0</v>
      </c>
      <c r="F51" s="28"/>
      <c r="G51" s="28"/>
      <c r="H51" s="28"/>
      <c r="I51" s="28"/>
      <c r="J51" s="1"/>
      <c r="K51" s="1"/>
      <c r="L51" s="7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23" t="s">
        <v>61</v>
      </c>
      <c r="B52" s="4">
        <v>240</v>
      </c>
      <c r="C52" s="28"/>
      <c r="D52" s="38"/>
      <c r="E52" s="52">
        <f t="shared" si="4"/>
        <v>0</v>
      </c>
      <c r="F52" s="28"/>
      <c r="G52" s="28"/>
      <c r="H52" s="28"/>
      <c r="I52" s="28"/>
      <c r="J52" s="1"/>
      <c r="K52" s="1"/>
      <c r="L52" s="7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23" t="s">
        <v>62</v>
      </c>
      <c r="B53" s="4">
        <v>250</v>
      </c>
      <c r="C53" s="28"/>
      <c r="D53" s="38"/>
      <c r="E53" s="52">
        <f t="shared" si="4"/>
        <v>0</v>
      </c>
      <c r="F53" s="28"/>
      <c r="G53" s="28"/>
      <c r="H53" s="28"/>
      <c r="I53" s="28"/>
      <c r="J53" s="1"/>
      <c r="K53" s="1"/>
      <c r="L53" s="7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23" t="s">
        <v>63</v>
      </c>
      <c r="B54" s="4">
        <v>260</v>
      </c>
      <c r="C54" s="28"/>
      <c r="D54" s="38"/>
      <c r="E54" s="52">
        <f t="shared" si="4"/>
        <v>0</v>
      </c>
      <c r="F54" s="28"/>
      <c r="G54" s="28"/>
      <c r="H54" s="28"/>
      <c r="I54" s="28"/>
      <c r="J54" s="1"/>
      <c r="K54" s="1"/>
      <c r="L54" s="7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23" t="s">
        <v>64</v>
      </c>
      <c r="B55" s="4">
        <v>270</v>
      </c>
      <c r="C55" s="28"/>
      <c r="D55" s="38"/>
      <c r="E55" s="52">
        <f t="shared" si="4"/>
        <v>0</v>
      </c>
      <c r="F55" s="28"/>
      <c r="G55" s="28"/>
      <c r="H55" s="28"/>
      <c r="I55" s="28"/>
      <c r="J55" s="80"/>
      <c r="K55" s="1"/>
      <c r="L55" s="7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39" t="s">
        <v>65</v>
      </c>
      <c r="B56" s="4">
        <v>271</v>
      </c>
      <c r="C56" s="28"/>
      <c r="D56" s="38"/>
      <c r="E56" s="52">
        <f t="shared" si="4"/>
        <v>0</v>
      </c>
      <c r="F56" s="28"/>
      <c r="G56" s="28"/>
      <c r="H56" s="28"/>
      <c r="I56" s="2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39" t="s">
        <v>66</v>
      </c>
      <c r="B57" s="4">
        <v>272</v>
      </c>
      <c r="C57" s="28"/>
      <c r="D57" s="38"/>
      <c r="E57" s="52">
        <f t="shared" si="4"/>
        <v>0</v>
      </c>
      <c r="F57" s="28"/>
      <c r="G57" s="28"/>
      <c r="H57" s="28"/>
      <c r="I57" s="2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39" t="s">
        <v>67</v>
      </c>
      <c r="B58" s="4">
        <v>273</v>
      </c>
      <c r="C58" s="28"/>
      <c r="D58" s="38"/>
      <c r="E58" s="52">
        <f t="shared" si="4"/>
        <v>0</v>
      </c>
      <c r="F58" s="28"/>
      <c r="G58" s="28"/>
      <c r="H58" s="28"/>
      <c r="I58" s="2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39" t="s">
        <v>68</v>
      </c>
      <c r="B59" s="4">
        <v>274</v>
      </c>
      <c r="C59" s="28"/>
      <c r="D59" s="38"/>
      <c r="E59" s="52">
        <f t="shared" si="4"/>
        <v>0</v>
      </c>
      <c r="F59" s="28"/>
      <c r="G59" s="28"/>
      <c r="H59" s="28"/>
      <c r="I59" s="2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39" t="s">
        <v>69</v>
      </c>
      <c r="B60" s="4">
        <v>275</v>
      </c>
      <c r="C60" s="28"/>
      <c r="D60" s="38"/>
      <c r="E60" s="52">
        <f t="shared" si="4"/>
        <v>0</v>
      </c>
      <c r="F60" s="28"/>
      <c r="G60" s="28"/>
      <c r="H60" s="28"/>
      <c r="I60" s="2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39" t="s">
        <v>70</v>
      </c>
      <c r="B61" s="4">
        <v>276</v>
      </c>
      <c r="C61" s="28"/>
      <c r="D61" s="38"/>
      <c r="E61" s="52">
        <f t="shared" si="4"/>
        <v>0</v>
      </c>
      <c r="F61" s="28"/>
      <c r="G61" s="28"/>
      <c r="H61" s="28"/>
      <c r="I61" s="2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7.5" customHeight="1">
      <c r="A62" s="23" t="s">
        <v>71</v>
      </c>
      <c r="B62" s="4">
        <v>280</v>
      </c>
      <c r="C62" s="28"/>
      <c r="D62" s="38"/>
      <c r="E62" s="52">
        <f t="shared" si="4"/>
        <v>0</v>
      </c>
      <c r="F62" s="28"/>
      <c r="G62" s="28"/>
      <c r="H62" s="28"/>
      <c r="I62" s="28"/>
      <c r="J62" s="1"/>
      <c r="K62" s="1"/>
      <c r="L62" s="7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23" t="s">
        <v>72</v>
      </c>
      <c r="B63" s="4">
        <v>290</v>
      </c>
      <c r="C63" s="28"/>
      <c r="D63" s="38"/>
      <c r="E63" s="52">
        <f t="shared" si="4"/>
        <v>0</v>
      </c>
      <c r="F63" s="28"/>
      <c r="G63" s="28"/>
      <c r="H63" s="28"/>
      <c r="I63" s="28"/>
      <c r="J63" s="1"/>
      <c r="K63" s="1"/>
      <c r="L63" s="7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23" t="s">
        <v>73</v>
      </c>
      <c r="B64" s="4">
        <v>300</v>
      </c>
      <c r="C64" s="28"/>
      <c r="D64" s="38"/>
      <c r="E64" s="52">
        <f t="shared" si="4"/>
        <v>0</v>
      </c>
      <c r="F64" s="28"/>
      <c r="G64" s="28"/>
      <c r="H64" s="28"/>
      <c r="I64" s="28"/>
      <c r="J64" s="1"/>
      <c r="K64" s="1"/>
      <c r="L64" s="7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23" t="s">
        <v>74</v>
      </c>
      <c r="B65" s="4">
        <v>310</v>
      </c>
      <c r="C65" s="28"/>
      <c r="D65" s="38"/>
      <c r="E65" s="52">
        <f t="shared" si="4"/>
        <v>0</v>
      </c>
      <c r="F65" s="28"/>
      <c r="G65" s="28"/>
      <c r="H65" s="28"/>
      <c r="I65" s="2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23" t="s">
        <v>75</v>
      </c>
      <c r="B66" s="4">
        <v>320</v>
      </c>
      <c r="C66" s="29"/>
      <c r="D66" s="38"/>
      <c r="E66" s="52">
        <f t="shared" si="4"/>
        <v>0</v>
      </c>
      <c r="F66" s="28"/>
      <c r="G66" s="28"/>
      <c r="H66" s="28"/>
      <c r="I66" s="2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23"/>
      <c r="B67" s="4">
        <v>321</v>
      </c>
      <c r="C67" s="29"/>
      <c r="D67" s="38"/>
      <c r="E67" s="52"/>
      <c r="F67" s="28"/>
      <c r="G67" s="28"/>
      <c r="H67" s="28"/>
      <c r="I67" s="2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23"/>
      <c r="B68" s="4">
        <v>322</v>
      </c>
      <c r="C68" s="29"/>
      <c r="D68" s="38"/>
      <c r="E68" s="52"/>
      <c r="F68" s="28"/>
      <c r="G68" s="28"/>
      <c r="H68" s="28"/>
      <c r="I68" s="2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23" t="s">
        <v>76</v>
      </c>
      <c r="B69" s="4">
        <v>330</v>
      </c>
      <c r="C69" s="52"/>
      <c r="D69" s="53"/>
      <c r="E69" s="52">
        <f>SUM(F69:I69)</f>
        <v>0</v>
      </c>
      <c r="F69" s="52">
        <f>SUM(F48:F55)+SUM(F62:F66)</f>
        <v>0</v>
      </c>
      <c r="G69" s="52">
        <f>SUM(G48:G55)+SUM(G62:G66)</f>
        <v>0</v>
      </c>
      <c r="H69" s="52">
        <f>SUM(H48:H55)+SUM(H62:H66)</f>
        <v>0</v>
      </c>
      <c r="I69" s="52">
        <f>SUM(I48:I55)+SUM(I62:I66)</f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83" t="s">
        <v>77</v>
      </c>
      <c r="B70" s="84"/>
      <c r="C70" s="84"/>
      <c r="D70" s="84"/>
      <c r="E70" s="84"/>
      <c r="F70" s="84"/>
      <c r="G70" s="84"/>
      <c r="H70" s="84"/>
      <c r="I70" s="8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23" t="s">
        <v>78</v>
      </c>
      <c r="B71" s="4">
        <v>400</v>
      </c>
      <c r="C71" s="28">
        <f t="shared" ref="C71" si="5">C50+C51+C52+C55</f>
        <v>0</v>
      </c>
      <c r="D71" s="69" t="s">
        <v>121</v>
      </c>
      <c r="E71" s="28">
        <f t="shared" ref="E71:E76" si="6">SUM(F71:I71)</f>
        <v>0</v>
      </c>
      <c r="F71" s="28">
        <f t="shared" ref="F71:I71" si="7">F50+F51+F52+F55</f>
        <v>0</v>
      </c>
      <c r="G71" s="28">
        <f t="shared" si="7"/>
        <v>0</v>
      </c>
      <c r="H71" s="28">
        <f t="shared" si="7"/>
        <v>0</v>
      </c>
      <c r="I71" s="28">
        <f t="shared" si="7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23" t="s">
        <v>79</v>
      </c>
      <c r="B72" s="4">
        <v>410</v>
      </c>
      <c r="C72" s="28">
        <f>C48</f>
        <v>0</v>
      </c>
      <c r="D72" s="38">
        <f>D48</f>
        <v>0</v>
      </c>
      <c r="E72" s="28">
        <f t="shared" si="6"/>
        <v>0</v>
      </c>
      <c r="F72" s="28">
        <f>F48</f>
        <v>0</v>
      </c>
      <c r="G72" s="28">
        <f>G48</f>
        <v>0</v>
      </c>
      <c r="H72" s="28">
        <f>H48</f>
        <v>0</v>
      </c>
      <c r="I72" s="28">
        <f>I48</f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23" t="s">
        <v>80</v>
      </c>
      <c r="B73" s="4">
        <v>420</v>
      </c>
      <c r="C73" s="28">
        <f t="shared" ref="C73:D73" si="8">C49</f>
        <v>0</v>
      </c>
      <c r="D73" s="38">
        <f t="shared" si="8"/>
        <v>0</v>
      </c>
      <c r="E73" s="28">
        <f t="shared" si="6"/>
        <v>0</v>
      </c>
      <c r="F73" s="28">
        <f t="shared" ref="F73:I73" si="9">F49</f>
        <v>0</v>
      </c>
      <c r="G73" s="28">
        <f t="shared" si="9"/>
        <v>0</v>
      </c>
      <c r="H73" s="28">
        <f t="shared" si="9"/>
        <v>0</v>
      </c>
      <c r="I73" s="28">
        <f t="shared" si="9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23" t="s">
        <v>74</v>
      </c>
      <c r="B74" s="4">
        <v>430</v>
      </c>
      <c r="C74" s="28">
        <f t="shared" ref="C74:D74" si="10">C65</f>
        <v>0</v>
      </c>
      <c r="D74" s="38">
        <f t="shared" si="10"/>
        <v>0</v>
      </c>
      <c r="E74" s="28">
        <f t="shared" si="6"/>
        <v>0</v>
      </c>
      <c r="F74" s="28">
        <f>F65</f>
        <v>0</v>
      </c>
      <c r="G74" s="28">
        <f>G65</f>
        <v>0</v>
      </c>
      <c r="H74" s="28">
        <f>H65</f>
        <v>0</v>
      </c>
      <c r="I74" s="28">
        <f>I65</f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23" t="s">
        <v>81</v>
      </c>
      <c r="B75" s="4">
        <v>440</v>
      </c>
      <c r="C75" s="28">
        <f t="shared" ref="C75:D75" si="11">C53+C54+C62+C63+C64+C66</f>
        <v>0</v>
      </c>
      <c r="D75" s="38">
        <f t="shared" si="11"/>
        <v>0</v>
      </c>
      <c r="E75" s="28">
        <f>SUM(F75:I75)</f>
        <v>0</v>
      </c>
      <c r="F75" s="28">
        <f>F53+F54+F62+F63+F64+F66</f>
        <v>0</v>
      </c>
      <c r="G75" s="28">
        <f t="shared" ref="G75:I75" si="12">G53+G54+G62+G63+G64+G66</f>
        <v>0</v>
      </c>
      <c r="H75" s="28">
        <f t="shared" si="12"/>
        <v>0</v>
      </c>
      <c r="I75" s="28">
        <f t="shared" si="1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23" t="s">
        <v>82</v>
      </c>
      <c r="B76" s="4">
        <v>450</v>
      </c>
      <c r="C76" s="52">
        <f t="shared" ref="C76:D76" si="13">SUM(C71:C75)</f>
        <v>0</v>
      </c>
      <c r="D76" s="53">
        <f t="shared" si="13"/>
        <v>0</v>
      </c>
      <c r="E76" s="52">
        <f t="shared" si="6"/>
        <v>0</v>
      </c>
      <c r="F76" s="52">
        <f t="shared" ref="F76:I76" si="14">SUM(F71:F75)</f>
        <v>0</v>
      </c>
      <c r="G76" s="52">
        <f t="shared" si="14"/>
        <v>0</v>
      </c>
      <c r="H76" s="52">
        <f t="shared" si="14"/>
        <v>0</v>
      </c>
      <c r="I76" s="52">
        <f t="shared" si="14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83" t="s">
        <v>83</v>
      </c>
      <c r="B77" s="84"/>
      <c r="C77" s="84"/>
      <c r="D77" s="84"/>
      <c r="E77" s="84"/>
      <c r="F77" s="84"/>
      <c r="G77" s="84"/>
      <c r="H77" s="84"/>
      <c r="I77" s="8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23" t="s">
        <v>84</v>
      </c>
      <c r="B78" s="4">
        <v>500</v>
      </c>
      <c r="C78" s="53">
        <f t="shared" ref="C78:D78" si="15">SUM(C79)</f>
        <v>0</v>
      </c>
      <c r="D78" s="53">
        <f t="shared" si="15"/>
        <v>0</v>
      </c>
      <c r="E78" s="53">
        <f t="shared" ref="E78:E86" si="16">SUM(F78:I78)</f>
        <v>0</v>
      </c>
      <c r="F78" s="53">
        <f t="shared" ref="F78:I78" si="17">SUM(F79)</f>
        <v>0</v>
      </c>
      <c r="G78" s="53">
        <f t="shared" si="17"/>
        <v>0</v>
      </c>
      <c r="H78" s="53">
        <f t="shared" si="17"/>
        <v>0</v>
      </c>
      <c r="I78" s="53">
        <f t="shared" si="17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7.5" customHeight="1">
      <c r="A79" s="23" t="s">
        <v>85</v>
      </c>
      <c r="B79" s="40">
        <v>501</v>
      </c>
      <c r="C79" s="29"/>
      <c r="D79" s="29"/>
      <c r="E79" s="38">
        <f t="shared" si="16"/>
        <v>0</v>
      </c>
      <c r="F79" s="29"/>
      <c r="G79" s="29"/>
      <c r="H79" s="38"/>
      <c r="I79" s="3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54" t="s">
        <v>86</v>
      </c>
      <c r="B80" s="22">
        <v>510</v>
      </c>
      <c r="C80" s="53"/>
      <c r="D80" s="53">
        <f t="shared" ref="D80" si="18">SUM(D81:D86)</f>
        <v>0</v>
      </c>
      <c r="E80" s="55">
        <f t="shared" si="16"/>
        <v>0</v>
      </c>
      <c r="F80" s="55">
        <f t="shared" ref="F80:I80" si="19">SUM(F81:F86)</f>
        <v>0</v>
      </c>
      <c r="G80" s="55">
        <f t="shared" si="19"/>
        <v>0</v>
      </c>
      <c r="H80" s="55">
        <f t="shared" si="19"/>
        <v>0</v>
      </c>
      <c r="I80" s="55">
        <f t="shared" si="19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23" t="s">
        <v>87</v>
      </c>
      <c r="B81" s="56">
        <v>511</v>
      </c>
      <c r="C81" s="29"/>
      <c r="D81" s="29"/>
      <c r="E81" s="55">
        <f t="shared" si="16"/>
        <v>0</v>
      </c>
      <c r="F81" s="30"/>
      <c r="G81" s="30"/>
      <c r="H81" s="30"/>
      <c r="I81" s="3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3" customHeight="1">
      <c r="A82" s="23" t="s">
        <v>88</v>
      </c>
      <c r="B82" s="56">
        <v>512</v>
      </c>
      <c r="C82" s="29"/>
      <c r="D82" s="38"/>
      <c r="E82" s="55">
        <f t="shared" si="16"/>
        <v>0</v>
      </c>
      <c r="F82" s="30"/>
      <c r="G82" s="30"/>
      <c r="H82" s="30"/>
      <c r="I82" s="30"/>
      <c r="J82" s="1"/>
      <c r="K82" s="1"/>
      <c r="L82" s="1"/>
      <c r="M82" s="81"/>
      <c r="N82" s="1"/>
      <c r="O82" s="8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23" t="s">
        <v>89</v>
      </c>
      <c r="B83" s="56">
        <v>513</v>
      </c>
      <c r="C83" s="29"/>
      <c r="D83" s="29"/>
      <c r="E83" s="55">
        <f t="shared" si="16"/>
        <v>0</v>
      </c>
      <c r="F83" s="30"/>
      <c r="G83" s="30"/>
      <c r="H83" s="30"/>
      <c r="I83" s="3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23" t="s">
        <v>90</v>
      </c>
      <c r="B84" s="56">
        <v>514</v>
      </c>
      <c r="C84" s="29"/>
      <c r="D84" s="29"/>
      <c r="E84" s="55">
        <f t="shared" si="16"/>
        <v>0</v>
      </c>
      <c r="F84" s="30"/>
      <c r="G84" s="30"/>
      <c r="H84" s="30"/>
      <c r="I84" s="3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2" customHeight="1">
      <c r="A85" s="23" t="s">
        <v>91</v>
      </c>
      <c r="B85" s="56">
        <v>515</v>
      </c>
      <c r="C85" s="29"/>
      <c r="D85" s="29"/>
      <c r="E85" s="55">
        <f t="shared" si="16"/>
        <v>0</v>
      </c>
      <c r="F85" s="30"/>
      <c r="G85" s="30"/>
      <c r="H85" s="30"/>
      <c r="I85" s="3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>
      <c r="A86" s="23" t="s">
        <v>92</v>
      </c>
      <c r="B86" s="40">
        <v>516</v>
      </c>
      <c r="C86" s="29"/>
      <c r="D86" s="38"/>
      <c r="E86" s="55">
        <f t="shared" si="16"/>
        <v>0</v>
      </c>
      <c r="F86" s="30">
        <v>0</v>
      </c>
      <c r="G86" s="30">
        <v>0</v>
      </c>
      <c r="H86" s="30">
        <v>0</v>
      </c>
      <c r="I86" s="30">
        <v>0</v>
      </c>
      <c r="J86" s="8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83" t="s">
        <v>93</v>
      </c>
      <c r="B87" s="84"/>
      <c r="C87" s="84"/>
      <c r="D87" s="84"/>
      <c r="E87" s="84"/>
      <c r="F87" s="84"/>
      <c r="G87" s="84"/>
      <c r="H87" s="84"/>
      <c r="I87" s="8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23" t="s">
        <v>94</v>
      </c>
      <c r="B88" s="4">
        <v>600</v>
      </c>
      <c r="C88" s="53">
        <f t="shared" ref="C88:D88" si="20">SUM(C89:C92)</f>
        <v>0</v>
      </c>
      <c r="D88" s="53">
        <f t="shared" si="20"/>
        <v>0</v>
      </c>
      <c r="E88" s="55">
        <f t="shared" ref="E88:E100" si="21">SUM(F88:I88)</f>
        <v>0</v>
      </c>
      <c r="F88" s="55">
        <f t="shared" ref="F88:I88" si="22">SUM(F89:F92)</f>
        <v>0</v>
      </c>
      <c r="G88" s="55">
        <f t="shared" si="22"/>
        <v>0</v>
      </c>
      <c r="H88" s="55">
        <f t="shared" si="22"/>
        <v>0</v>
      </c>
      <c r="I88" s="55">
        <f t="shared" si="22"/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39" t="s">
        <v>95</v>
      </c>
      <c r="B89" s="40">
        <v>601</v>
      </c>
      <c r="C89" s="29"/>
      <c r="D89" s="29"/>
      <c r="E89" s="30">
        <f t="shared" si="21"/>
        <v>0</v>
      </c>
      <c r="F89" s="30"/>
      <c r="G89" s="30"/>
      <c r="H89" s="30"/>
      <c r="I89" s="3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39" t="s">
        <v>96</v>
      </c>
      <c r="B90" s="40">
        <v>602</v>
      </c>
      <c r="C90" s="29"/>
      <c r="D90" s="29"/>
      <c r="E90" s="30">
        <f t="shared" si="21"/>
        <v>0</v>
      </c>
      <c r="F90" s="30"/>
      <c r="G90" s="30"/>
      <c r="H90" s="30"/>
      <c r="I90" s="3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39" t="s">
        <v>97</v>
      </c>
      <c r="B91" s="40">
        <v>603</v>
      </c>
      <c r="C91" s="29"/>
      <c r="D91" s="38"/>
      <c r="E91" s="30">
        <f t="shared" si="21"/>
        <v>0</v>
      </c>
      <c r="F91" s="30"/>
      <c r="G91" s="30"/>
      <c r="H91" s="30"/>
      <c r="I91" s="3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23" t="s">
        <v>98</v>
      </c>
      <c r="B92" s="4">
        <v>610</v>
      </c>
      <c r="C92" s="29"/>
      <c r="D92" s="29"/>
      <c r="E92" s="30">
        <f t="shared" si="21"/>
        <v>0</v>
      </c>
      <c r="F92" s="30"/>
      <c r="G92" s="30"/>
      <c r="H92" s="30"/>
      <c r="I92" s="3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23" t="s">
        <v>99</v>
      </c>
      <c r="B93" s="4">
        <v>620</v>
      </c>
      <c r="C93" s="53">
        <f t="shared" ref="C93:D93" si="23">SUM(C94:C97)</f>
        <v>0</v>
      </c>
      <c r="D93" s="53">
        <f t="shared" si="23"/>
        <v>0</v>
      </c>
      <c r="E93" s="55">
        <f t="shared" si="21"/>
        <v>0</v>
      </c>
      <c r="F93" s="55">
        <f t="shared" ref="F93:I93" si="24">SUM(F94:F97)</f>
        <v>0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39" t="s">
        <v>95</v>
      </c>
      <c r="B94" s="40">
        <v>621</v>
      </c>
      <c r="C94" s="29"/>
      <c r="D94" s="29"/>
      <c r="E94" s="30">
        <f t="shared" si="21"/>
        <v>0</v>
      </c>
      <c r="F94" s="30"/>
      <c r="G94" s="30"/>
      <c r="H94" s="30"/>
      <c r="I94" s="3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39" t="s">
        <v>96</v>
      </c>
      <c r="B95" s="40">
        <v>622</v>
      </c>
      <c r="C95" s="29"/>
      <c r="D95" s="29"/>
      <c r="E95" s="30">
        <f t="shared" si="21"/>
        <v>0</v>
      </c>
      <c r="F95" s="30"/>
      <c r="G95" s="30"/>
      <c r="H95" s="30"/>
      <c r="I95" s="3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39" t="s">
        <v>97</v>
      </c>
      <c r="B96" s="40">
        <v>623</v>
      </c>
      <c r="C96" s="29"/>
      <c r="D96" s="29"/>
      <c r="E96" s="30">
        <f t="shared" si="21"/>
        <v>0</v>
      </c>
      <c r="F96" s="30"/>
      <c r="G96" s="30"/>
      <c r="H96" s="30"/>
      <c r="I96" s="3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23" t="s">
        <v>100</v>
      </c>
      <c r="B97" s="4">
        <v>630</v>
      </c>
      <c r="C97" s="29"/>
      <c r="D97" s="29"/>
      <c r="E97" s="30">
        <f t="shared" si="21"/>
        <v>0</v>
      </c>
      <c r="F97" s="30"/>
      <c r="G97" s="30"/>
      <c r="H97" s="30"/>
      <c r="I97" s="3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54" t="s">
        <v>101</v>
      </c>
      <c r="B98" s="57">
        <v>700</v>
      </c>
      <c r="C98" s="55">
        <f>C29+C35+C36+C39+C78+C88</f>
        <v>0</v>
      </c>
      <c r="D98" s="53">
        <f>D29+D35+D36+D39+D78+D88</f>
        <v>0</v>
      </c>
      <c r="E98" s="55">
        <f>SUM(F98:I98)</f>
        <v>0</v>
      </c>
      <c r="F98" s="55">
        <f>F29+F35+F36+F39+F78+F88</f>
        <v>0</v>
      </c>
      <c r="G98" s="55">
        <f>G29+G35+G36+G39+G78+G88</f>
        <v>0</v>
      </c>
      <c r="H98" s="55">
        <f>H29+H35+H36+H39+H78+H88</f>
        <v>0</v>
      </c>
      <c r="I98" s="55">
        <f>I29+I35+I36+I39+I78+I88</f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54" t="s">
        <v>102</v>
      </c>
      <c r="B99" s="57">
        <v>800</v>
      </c>
      <c r="C99" s="55">
        <f t="shared" ref="C99:D99" si="25">C69+C93+C80</f>
        <v>0</v>
      </c>
      <c r="D99" s="53">
        <f t="shared" si="25"/>
        <v>0</v>
      </c>
      <c r="E99" s="55">
        <f>SUM(F99:I99)</f>
        <v>0</v>
      </c>
      <c r="F99" s="55">
        <f>F69+F93+F80-F65</f>
        <v>0</v>
      </c>
      <c r="G99" s="55">
        <f>G69+G93+G80-G65</f>
        <v>0</v>
      </c>
      <c r="H99" s="55">
        <f>H69+H93+H80-H74</f>
        <v>0</v>
      </c>
      <c r="I99" s="55">
        <f>I69+I93+I80-I74</f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23" t="s">
        <v>103</v>
      </c>
      <c r="B100" s="4">
        <v>850</v>
      </c>
      <c r="C100" s="30"/>
      <c r="D100" s="38">
        <f>D98-D99</f>
        <v>0</v>
      </c>
      <c r="E100" s="30">
        <f t="shared" si="21"/>
        <v>0</v>
      </c>
      <c r="F100" s="30">
        <f>F98-F99</f>
        <v>0</v>
      </c>
      <c r="G100" s="30">
        <f>G98-G99</f>
        <v>0</v>
      </c>
      <c r="H100" s="30">
        <f t="shared" ref="H100:I100" si="26">H98-H99</f>
        <v>0</v>
      </c>
      <c r="I100" s="30">
        <f t="shared" si="2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83" t="s">
        <v>104</v>
      </c>
      <c r="B101" s="84"/>
      <c r="C101" s="58"/>
      <c r="D101" s="59"/>
      <c r="E101" s="55"/>
      <c r="F101" s="55" t="s">
        <v>105</v>
      </c>
      <c r="G101" s="55" t="s">
        <v>106</v>
      </c>
      <c r="H101" s="55" t="s">
        <v>107</v>
      </c>
      <c r="I101" s="55" t="s">
        <v>108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23" t="s">
        <v>109</v>
      </c>
      <c r="B102" s="4">
        <v>900</v>
      </c>
      <c r="C102" s="28"/>
      <c r="D102" s="60"/>
      <c r="E102" s="30"/>
      <c r="F102" s="61"/>
      <c r="G102" s="61"/>
      <c r="H102" s="61"/>
      <c r="I102" s="6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23" t="s">
        <v>110</v>
      </c>
      <c r="B103" s="4">
        <v>910</v>
      </c>
      <c r="C103" s="28"/>
      <c r="D103" s="38"/>
      <c r="E103" s="30"/>
      <c r="F103" s="30"/>
      <c r="G103" s="30"/>
      <c r="H103" s="30"/>
      <c r="I103" s="3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23" t="s">
        <v>111</v>
      </c>
      <c r="B104" s="4">
        <v>920</v>
      </c>
      <c r="C104" s="28"/>
      <c r="D104" s="29"/>
      <c r="E104" s="30"/>
      <c r="F104" s="30"/>
      <c r="G104" s="30"/>
      <c r="H104" s="30"/>
      <c r="I104" s="3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23" t="s">
        <v>112</v>
      </c>
      <c r="B105" s="4">
        <v>930</v>
      </c>
      <c r="C105" s="28"/>
      <c r="D105" s="29"/>
      <c r="E105" s="30"/>
      <c r="F105" s="30"/>
      <c r="G105" s="30"/>
      <c r="H105" s="30"/>
      <c r="I105" s="30"/>
      <c r="J105" s="1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23" t="s">
        <v>113</v>
      </c>
      <c r="B106" s="4">
        <v>940</v>
      </c>
      <c r="C106" s="28"/>
      <c r="D106" s="29"/>
      <c r="E106" s="30"/>
      <c r="F106" s="30"/>
      <c r="G106" s="30"/>
      <c r="H106" s="30"/>
      <c r="I106" s="3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23" t="s">
        <v>114</v>
      </c>
      <c r="B107" s="4">
        <v>950</v>
      </c>
      <c r="C107" s="28"/>
      <c r="D107" s="29"/>
      <c r="E107" s="30"/>
      <c r="F107" s="30"/>
      <c r="G107" s="30"/>
      <c r="H107" s="30"/>
      <c r="I107" s="3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78"/>
      <c r="B108" s="2"/>
      <c r="C108" s="62"/>
      <c r="D108" s="62"/>
      <c r="E108" s="62"/>
      <c r="F108" s="62"/>
      <c r="G108" s="62"/>
      <c r="H108" s="62"/>
      <c r="I108" s="6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78" t="s">
        <v>115</v>
      </c>
      <c r="B109" s="2"/>
      <c r="C109" s="62"/>
      <c r="D109" s="62"/>
      <c r="E109" s="62"/>
      <c r="F109" s="62"/>
      <c r="G109" s="62"/>
      <c r="H109" s="62"/>
      <c r="I109" s="6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>
      <c r="A110" s="78"/>
      <c r="B110" s="2"/>
      <c r="C110" s="63"/>
      <c r="D110" s="64"/>
      <c r="E110" s="64"/>
      <c r="F110" s="64"/>
      <c r="G110" s="64"/>
      <c r="H110" s="64"/>
      <c r="I110" s="6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65" t="s">
        <v>27</v>
      </c>
      <c r="B111" s="2"/>
      <c r="C111" s="105" t="s">
        <v>116</v>
      </c>
      <c r="D111" s="91"/>
      <c r="E111" s="91"/>
      <c r="F111" s="66"/>
      <c r="G111" s="106"/>
      <c r="H111" s="107"/>
      <c r="I111" s="10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67" t="s">
        <v>117</v>
      </c>
      <c r="B112" s="1"/>
      <c r="C112" s="95" t="s">
        <v>118</v>
      </c>
      <c r="D112" s="91"/>
      <c r="E112" s="91"/>
      <c r="F112" s="68"/>
      <c r="G112" s="96" t="s">
        <v>119</v>
      </c>
      <c r="H112" s="91"/>
      <c r="I112" s="9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78"/>
      <c r="B113" s="2"/>
      <c r="C113" s="63"/>
      <c r="D113" s="64"/>
      <c r="E113" s="64"/>
      <c r="F113" s="64"/>
      <c r="G113" s="64"/>
      <c r="H113" s="64"/>
      <c r="I113" s="6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78"/>
      <c r="B114" s="2"/>
      <c r="C114" s="63"/>
      <c r="D114" s="64"/>
      <c r="E114" s="64"/>
      <c r="F114" s="64"/>
      <c r="G114" s="64"/>
      <c r="H114" s="64"/>
      <c r="I114" s="6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78"/>
      <c r="B115" s="2"/>
      <c r="C115" s="63"/>
      <c r="D115" s="64"/>
      <c r="E115" s="64"/>
      <c r="F115" s="64"/>
      <c r="G115" s="64"/>
      <c r="H115" s="64"/>
      <c r="I115" s="6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78"/>
      <c r="B116" s="2"/>
      <c r="C116" s="63"/>
      <c r="D116" s="64"/>
      <c r="E116" s="64"/>
      <c r="F116" s="64"/>
      <c r="G116" s="64"/>
      <c r="H116" s="64"/>
      <c r="I116" s="6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78"/>
      <c r="B117" s="2"/>
      <c r="C117" s="63"/>
      <c r="D117" s="64"/>
      <c r="E117" s="64"/>
      <c r="F117" s="64"/>
      <c r="G117" s="64"/>
      <c r="H117" s="64"/>
      <c r="I117" s="6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78"/>
      <c r="B118" s="2"/>
      <c r="C118" s="63"/>
      <c r="D118" s="64"/>
      <c r="E118" s="64"/>
      <c r="F118" s="64"/>
      <c r="G118" s="64"/>
      <c r="H118" s="64"/>
      <c r="I118" s="6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78"/>
      <c r="B119" s="2"/>
      <c r="C119" s="63"/>
      <c r="D119" s="64"/>
      <c r="E119" s="64"/>
      <c r="F119" s="64"/>
      <c r="G119" s="64"/>
      <c r="H119" s="64"/>
      <c r="I119" s="6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78"/>
      <c r="B120" s="2"/>
      <c r="C120" s="63"/>
      <c r="D120" s="64"/>
      <c r="E120" s="64"/>
      <c r="F120" s="64"/>
      <c r="G120" s="64"/>
      <c r="H120" s="64"/>
      <c r="I120" s="6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78"/>
      <c r="B121" s="2"/>
      <c r="C121" s="63"/>
      <c r="D121" s="64"/>
      <c r="E121" s="64"/>
      <c r="F121" s="64"/>
      <c r="G121" s="64"/>
      <c r="H121" s="64"/>
      <c r="I121" s="6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78"/>
      <c r="B122" s="2"/>
      <c r="C122" s="63"/>
      <c r="D122" s="64"/>
      <c r="E122" s="64"/>
      <c r="F122" s="64"/>
      <c r="G122" s="64"/>
      <c r="H122" s="64"/>
      <c r="I122" s="6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78"/>
      <c r="B123" s="2"/>
      <c r="C123" s="63"/>
      <c r="D123" s="64"/>
      <c r="E123" s="64"/>
      <c r="F123" s="64"/>
      <c r="G123" s="64"/>
      <c r="H123" s="64"/>
      <c r="I123" s="6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78"/>
      <c r="B124" s="2"/>
      <c r="C124" s="63"/>
      <c r="D124" s="64"/>
      <c r="E124" s="64"/>
      <c r="F124" s="64"/>
      <c r="G124" s="64"/>
      <c r="H124" s="64"/>
      <c r="I124" s="6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78"/>
      <c r="B125" s="2"/>
      <c r="C125" s="63"/>
      <c r="D125" s="64"/>
      <c r="E125" s="64"/>
      <c r="F125" s="64"/>
      <c r="G125" s="64"/>
      <c r="H125" s="64"/>
      <c r="I125" s="6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78"/>
      <c r="B126" s="2"/>
      <c r="C126" s="63"/>
      <c r="D126" s="64"/>
      <c r="E126" s="64"/>
      <c r="F126" s="64"/>
      <c r="G126" s="64"/>
      <c r="H126" s="64"/>
      <c r="I126" s="6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78"/>
      <c r="B127" s="2"/>
      <c r="C127" s="63"/>
      <c r="D127" s="64"/>
      <c r="E127" s="64"/>
      <c r="F127" s="64"/>
      <c r="G127" s="64"/>
      <c r="H127" s="64"/>
      <c r="I127" s="6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78"/>
      <c r="B128" s="2"/>
      <c r="C128" s="63"/>
      <c r="D128" s="64"/>
      <c r="E128" s="64"/>
      <c r="F128" s="64"/>
      <c r="G128" s="64"/>
      <c r="H128" s="64"/>
      <c r="I128" s="6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78"/>
      <c r="B129" s="2"/>
      <c r="C129" s="63"/>
      <c r="D129" s="64"/>
      <c r="E129" s="64"/>
      <c r="F129" s="64"/>
      <c r="G129" s="64"/>
      <c r="H129" s="64"/>
      <c r="I129" s="6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78"/>
      <c r="B130" s="2"/>
      <c r="C130" s="63"/>
      <c r="D130" s="64"/>
      <c r="E130" s="64"/>
      <c r="F130" s="64"/>
      <c r="G130" s="64"/>
      <c r="H130" s="64"/>
      <c r="I130" s="6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78"/>
      <c r="B131" s="2"/>
      <c r="C131" s="63"/>
      <c r="D131" s="64"/>
      <c r="E131" s="64"/>
      <c r="F131" s="64"/>
      <c r="G131" s="64"/>
      <c r="H131" s="64"/>
      <c r="I131" s="6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78"/>
      <c r="B132" s="2"/>
      <c r="C132" s="63"/>
      <c r="D132" s="64"/>
      <c r="E132" s="64"/>
      <c r="F132" s="64"/>
      <c r="G132" s="64"/>
      <c r="H132" s="64"/>
      <c r="I132" s="6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78"/>
      <c r="B133" s="2"/>
      <c r="C133" s="63"/>
      <c r="D133" s="64"/>
      <c r="E133" s="64"/>
      <c r="F133" s="64"/>
      <c r="G133" s="64"/>
      <c r="H133" s="64"/>
      <c r="I133" s="6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78"/>
      <c r="B134" s="2"/>
      <c r="C134" s="63"/>
      <c r="D134" s="64"/>
      <c r="E134" s="64"/>
      <c r="F134" s="64"/>
      <c r="G134" s="64"/>
      <c r="H134" s="64"/>
      <c r="I134" s="6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78"/>
      <c r="B135" s="2"/>
      <c r="C135" s="63"/>
      <c r="D135" s="64"/>
      <c r="E135" s="64"/>
      <c r="F135" s="64"/>
      <c r="G135" s="64"/>
      <c r="H135" s="64"/>
      <c r="I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78"/>
      <c r="B136" s="2"/>
      <c r="C136" s="63"/>
      <c r="D136" s="64"/>
      <c r="E136" s="64"/>
      <c r="F136" s="64"/>
      <c r="G136" s="64"/>
      <c r="H136" s="64"/>
      <c r="I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78"/>
      <c r="B137" s="2"/>
      <c r="C137" s="63"/>
      <c r="D137" s="64"/>
      <c r="E137" s="64"/>
      <c r="F137" s="64"/>
      <c r="G137" s="64"/>
      <c r="H137" s="64"/>
      <c r="I137" s="6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78"/>
      <c r="B138" s="2"/>
      <c r="C138" s="63"/>
      <c r="D138" s="64"/>
      <c r="E138" s="64"/>
      <c r="F138" s="64"/>
      <c r="G138" s="64"/>
      <c r="H138" s="64"/>
      <c r="I138" s="6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78"/>
      <c r="B139" s="2"/>
      <c r="C139" s="63"/>
      <c r="D139" s="64"/>
      <c r="E139" s="64"/>
      <c r="F139" s="64"/>
      <c r="G139" s="64"/>
      <c r="H139" s="64"/>
      <c r="I139" s="6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78"/>
      <c r="B140" s="2"/>
      <c r="C140" s="63"/>
      <c r="D140" s="64"/>
      <c r="E140" s="64"/>
      <c r="F140" s="64"/>
      <c r="G140" s="64"/>
      <c r="H140" s="64"/>
      <c r="I140" s="6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78"/>
      <c r="B141" s="2"/>
      <c r="C141" s="63"/>
      <c r="D141" s="64"/>
      <c r="E141" s="64"/>
      <c r="F141" s="64"/>
      <c r="G141" s="64"/>
      <c r="H141" s="64"/>
      <c r="I141" s="6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78"/>
      <c r="B142" s="2"/>
      <c r="C142" s="63"/>
      <c r="D142" s="64"/>
      <c r="E142" s="64"/>
      <c r="F142" s="64"/>
      <c r="G142" s="64"/>
      <c r="H142" s="64"/>
      <c r="I142" s="6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78"/>
      <c r="B143" s="2"/>
      <c r="C143" s="63"/>
      <c r="D143" s="64"/>
      <c r="E143" s="64"/>
      <c r="F143" s="64"/>
      <c r="G143" s="64"/>
      <c r="H143" s="64"/>
      <c r="I143" s="6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78"/>
      <c r="B144" s="2"/>
      <c r="C144" s="63"/>
      <c r="D144" s="64"/>
      <c r="E144" s="64"/>
      <c r="F144" s="64"/>
      <c r="G144" s="64"/>
      <c r="H144" s="64"/>
      <c r="I144" s="6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78"/>
      <c r="B145" s="2"/>
      <c r="C145" s="63"/>
      <c r="D145" s="64"/>
      <c r="E145" s="64"/>
      <c r="F145" s="64"/>
      <c r="G145" s="64"/>
      <c r="H145" s="64"/>
      <c r="I145" s="6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78"/>
      <c r="B146" s="2"/>
      <c r="C146" s="63"/>
      <c r="D146" s="64"/>
      <c r="E146" s="64"/>
      <c r="F146" s="64"/>
      <c r="G146" s="64"/>
      <c r="H146" s="64"/>
      <c r="I146" s="6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78"/>
      <c r="B147" s="2"/>
      <c r="C147" s="63"/>
      <c r="D147" s="64"/>
      <c r="E147" s="64"/>
      <c r="F147" s="64"/>
      <c r="G147" s="64"/>
      <c r="H147" s="64"/>
      <c r="I147" s="6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78"/>
      <c r="B148" s="2"/>
      <c r="C148" s="63"/>
      <c r="D148" s="64"/>
      <c r="E148" s="64"/>
      <c r="F148" s="64"/>
      <c r="G148" s="64"/>
      <c r="H148" s="64"/>
      <c r="I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78"/>
      <c r="B149" s="2"/>
      <c r="C149" s="63"/>
      <c r="D149" s="64"/>
      <c r="E149" s="64"/>
      <c r="F149" s="64"/>
      <c r="G149" s="64"/>
      <c r="H149" s="64"/>
      <c r="I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78"/>
      <c r="B150" s="2"/>
      <c r="C150" s="63"/>
      <c r="D150" s="64"/>
      <c r="E150" s="64"/>
      <c r="F150" s="64"/>
      <c r="G150" s="64"/>
      <c r="H150" s="64"/>
      <c r="I150" s="6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78"/>
      <c r="B151" s="2"/>
      <c r="C151" s="63"/>
      <c r="D151" s="64"/>
      <c r="E151" s="64"/>
      <c r="F151" s="64"/>
      <c r="G151" s="64"/>
      <c r="H151" s="64"/>
      <c r="I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78"/>
      <c r="B152" s="2"/>
      <c r="C152" s="63"/>
      <c r="D152" s="64"/>
      <c r="E152" s="64"/>
      <c r="F152" s="64"/>
      <c r="G152" s="64"/>
      <c r="H152" s="64"/>
      <c r="I152" s="6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78"/>
      <c r="B153" s="2"/>
      <c r="C153" s="63"/>
      <c r="D153" s="64"/>
      <c r="E153" s="64"/>
      <c r="F153" s="64"/>
      <c r="G153" s="64"/>
      <c r="H153" s="64"/>
      <c r="I153" s="6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82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82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82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82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82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82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82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82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82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82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82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82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82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82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82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82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82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82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82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82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82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82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82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82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82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82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82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82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82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82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82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82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82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82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82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82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82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82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82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82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82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82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82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82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82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82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82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82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82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82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82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82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82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82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82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82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82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82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82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82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82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82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82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82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82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82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82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82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82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82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82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82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82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82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82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82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82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82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82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82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82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82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82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82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82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82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82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82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82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82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82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82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82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82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82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82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82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82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82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82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82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82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82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82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82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82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82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82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82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82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82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82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82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82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82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82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82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82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82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82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82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82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82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82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82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82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82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82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82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82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82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82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82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82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82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82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82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82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82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82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82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82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82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82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82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82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82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82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82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82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82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82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82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82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82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82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82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82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82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40">
    <mergeCell ref="P47:R47"/>
    <mergeCell ref="B12:E12"/>
    <mergeCell ref="G2:I2"/>
    <mergeCell ref="H7:I7"/>
    <mergeCell ref="B8:E8"/>
    <mergeCell ref="H8:I8"/>
    <mergeCell ref="B9:G9"/>
    <mergeCell ref="B10:E10"/>
    <mergeCell ref="B11:E11"/>
    <mergeCell ref="B13:G13"/>
    <mergeCell ref="B15:E15"/>
    <mergeCell ref="C112:E112"/>
    <mergeCell ref="G112:I112"/>
    <mergeCell ref="F24:I24"/>
    <mergeCell ref="A27:I27"/>
    <mergeCell ref="A28:I28"/>
    <mergeCell ref="A47:I47"/>
    <mergeCell ref="A70:I70"/>
    <mergeCell ref="A77:I77"/>
    <mergeCell ref="A24:A25"/>
    <mergeCell ref="B24:B25"/>
    <mergeCell ref="C24:C25"/>
    <mergeCell ref="D24:D25"/>
    <mergeCell ref="E24:E25"/>
    <mergeCell ref="C111:E111"/>
    <mergeCell ref="G111:I111"/>
    <mergeCell ref="A87:I87"/>
    <mergeCell ref="L48:O48"/>
    <mergeCell ref="B19:E19"/>
    <mergeCell ref="B20:E20"/>
    <mergeCell ref="A22:I22"/>
    <mergeCell ref="B14:F14"/>
    <mergeCell ref="M45:O45"/>
    <mergeCell ref="K46:O46"/>
    <mergeCell ref="A101:B101"/>
    <mergeCell ref="F15:H15"/>
    <mergeCell ref="B16:E16"/>
    <mergeCell ref="F16:H16"/>
    <mergeCell ref="B17:E17"/>
    <mergeCell ref="B18:G18"/>
  </mergeCells>
  <pageMargins left="0.25" right="0.25" top="0.75" bottom="0.75" header="0.3" footer="0.3"/>
  <pageSetup scale="49" fitToHeight="0" orientation="landscape" r:id="rId1"/>
  <rowBreaks count="2" manualBreakCount="2">
    <brk id="38" max="8" man="1"/>
    <brk id="7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фін.план 2024</vt:lpstr>
      <vt:lpstr>Лист1</vt:lpstr>
      <vt:lpstr>'фін.план 2024'!Область_печати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</dc:creator>
  <cp:lastModifiedBy>User</cp:lastModifiedBy>
  <cp:lastPrinted>2022-11-14T10:28:12Z</cp:lastPrinted>
  <dcterms:created xsi:type="dcterms:W3CDTF">2021-06-15T04:53:43Z</dcterms:created>
  <dcterms:modified xsi:type="dcterms:W3CDTF">2023-12-05T13:50:52Z</dcterms:modified>
</cp:coreProperties>
</file>