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1000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6" i="1"/>
  <c r="C26" i="1" l="1"/>
  <c r="C25" i="1"/>
  <c r="F24" i="1"/>
  <c r="E24" i="1"/>
  <c r="E22" i="1" s="1"/>
  <c r="C23" i="1"/>
  <c r="F22" i="1"/>
  <c r="D22" i="1"/>
  <c r="C21" i="1"/>
  <c r="D14" i="1"/>
  <c r="E16" i="1"/>
  <c r="E14" i="1" s="1"/>
  <c r="F16" i="1"/>
  <c r="F14" i="1" s="1"/>
  <c r="C22" i="1" l="1"/>
  <c r="C24" i="1"/>
  <c r="C27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<sst xmlns="http://schemas.openxmlformats.org/spreadsheetml/2006/main" count="34" uniqueCount="28">
  <si>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</si>
  <si>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</si>
  <si>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</si>
  <si>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</si>
  <si>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</si>
  <si>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</si>
  <si>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</si>
  <si>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</si>
  <si>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</si>
  <si>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</si>
  <si>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</si>
  <si>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</si>
  <si>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</si>
  <si>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</si>
  <si>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</si>
  <si>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</si>
  <si>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</si>
  <si>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</si>
  <si>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</si>
  <si>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</si>
  <si>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</si>
  <si>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</si>
  <si>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Леся МІХНО</t>
  </si>
  <si>
    <t>0450100000</t>
  </si>
  <si>
    <t>(код бюджету)</t>
  </si>
  <si>
    <t>до рішення міської ради</t>
  </si>
  <si>
    <t>ФІНАНСУВАННЯ_x000D_
бюджету Апостолівської міської територіальної громади на 2023 рік</t>
  </si>
  <si>
    <t xml:space="preserve">17.03.2023
№ 1577-52/VIII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</si>
</sst>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="60" zoomScaleNormal="100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8" customWidth="1"/>
    <col min="4" max="4" width="16.7109375" customWidth="1"/>
    <col min="5" max="5" width="17" customWidth="1"/>
    <col min="6" max="6" width="18.85546875" customWidth="1"/>
  </cols>
  <sheetData>
    <row r="1" spans="1:6" x14ac:dyDescent="0.2">
      <c r="D1" t="s">
        <v>0</v>
      </c>
    </row>
    <row r="2" spans="1:6" x14ac:dyDescent="0.2">
      <c r="D2" t="s">
        <v>25</v>
      </c>
    </row>
    <row r="3" spans="1:6" ht="38.25" x14ac:dyDescent="0.2">
      <c r="D3" s="25" t="s">
        <v>27</v>
      </c>
    </row>
    <row r="5" spans="1:6" ht="25.5" customHeight="1" x14ac:dyDescent="0.2">
      <c r="A5" s="21" t="s">
        <v>26</v>
      </c>
      <c r="B5" s="22"/>
      <c r="C5" s="22"/>
      <c r="D5" s="22"/>
      <c r="E5" s="22"/>
      <c r="F5" s="22"/>
    </row>
    <row r="6" spans="1:6" ht="25.5" customHeight="1" x14ac:dyDescent="0.2">
      <c r="A6" s="17" t="s">
        <v>23</v>
      </c>
      <c r="B6" s="2"/>
      <c r="C6" s="2"/>
      <c r="D6" s="2"/>
      <c r="E6" s="2"/>
      <c r="F6" s="2"/>
    </row>
    <row r="7" spans="1:6" x14ac:dyDescent="0.2">
      <c r="A7" s="16" t="s">
        <v>24</v>
      </c>
      <c r="F7" s="1" t="s">
        <v>1</v>
      </c>
    </row>
    <row r="8" spans="1:6" x14ac:dyDescent="0.2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x14ac:dyDescent="0.2">
      <c r="A9" s="23"/>
      <c r="B9" s="23"/>
      <c r="C9" s="23"/>
      <c r="D9" s="23"/>
      <c r="E9" s="23" t="s">
        <v>7</v>
      </c>
      <c r="F9" s="23" t="s">
        <v>8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9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10</v>
      </c>
      <c r="C13" s="8">
        <f t="shared" ref="C13:C19" si="0">D13+E13</f>
        <v>11668781.219999999</v>
      </c>
      <c r="D13" s="9">
        <v>8906889</v>
      </c>
      <c r="E13" s="9">
        <v>2761892.2199999997</v>
      </c>
      <c r="F13" s="9">
        <v>1860000</v>
      </c>
    </row>
    <row r="14" spans="1:6" ht="25.5" x14ac:dyDescent="0.2">
      <c r="A14" s="6">
        <v>208000</v>
      </c>
      <c r="B14" s="7" t="s">
        <v>11</v>
      </c>
      <c r="C14" s="8">
        <f t="shared" si="0"/>
        <v>11668781.219999999</v>
      </c>
      <c r="D14" s="9">
        <f>D15-D16+D17+D18</f>
        <v>8906889</v>
      </c>
      <c r="E14" s="9">
        <f t="shared" ref="E14:F14" si="1">E15-E16+E17+E18</f>
        <v>2761892.2199999997</v>
      </c>
      <c r="F14" s="9">
        <f t="shared" si="1"/>
        <v>1860000</v>
      </c>
    </row>
    <row r="15" spans="1:6" x14ac:dyDescent="0.2">
      <c r="A15" s="10">
        <v>208100</v>
      </c>
      <c r="B15" s="11" t="s">
        <v>12</v>
      </c>
      <c r="C15" s="12">
        <f t="shared" si="0"/>
        <v>42984848.32</v>
      </c>
      <c r="D15" s="13">
        <v>41040787.289999999</v>
      </c>
      <c r="E15" s="13">
        <v>1944061.03</v>
      </c>
      <c r="F15" s="13">
        <v>150578.98000000001</v>
      </c>
    </row>
    <row r="16" spans="1:6" x14ac:dyDescent="0.2">
      <c r="A16" s="10">
        <v>208200</v>
      </c>
      <c r="B16" s="11" t="s">
        <v>13</v>
      </c>
      <c r="C16" s="12">
        <f t="shared" si="0"/>
        <v>31223149.779999997</v>
      </c>
      <c r="D16" s="13">
        <f>D15-8814529-92917.32-1952360</f>
        <v>30180980.969999999</v>
      </c>
      <c r="E16" s="13">
        <f>E15-901892.22</f>
        <v>1042168.81</v>
      </c>
      <c r="F16" s="13">
        <f>F15</f>
        <v>150578.98000000001</v>
      </c>
    </row>
    <row r="17" spans="1:6" x14ac:dyDescent="0.2">
      <c r="A17" s="10">
        <v>208340</v>
      </c>
      <c r="B17" s="11" t="s">
        <v>14</v>
      </c>
      <c r="C17" s="12">
        <f t="shared" si="0"/>
        <v>-92917.32</v>
      </c>
      <c r="D17" s="13">
        <v>-92917.32</v>
      </c>
      <c r="E17" s="13">
        <v>0</v>
      </c>
      <c r="F17" s="13">
        <v>0</v>
      </c>
    </row>
    <row r="18" spans="1:6" ht="38.25" x14ac:dyDescent="0.2">
      <c r="A18" s="10">
        <v>208400</v>
      </c>
      <c r="B18" s="11" t="s">
        <v>15</v>
      </c>
      <c r="C18" s="12">
        <f t="shared" si="0"/>
        <v>0</v>
      </c>
      <c r="D18" s="13">
        <v>-1860000</v>
      </c>
      <c r="E18" s="13">
        <v>1860000</v>
      </c>
      <c r="F18" s="13">
        <v>1860000</v>
      </c>
    </row>
    <row r="19" spans="1:6" x14ac:dyDescent="0.2">
      <c r="A19" s="14" t="s">
        <v>16</v>
      </c>
      <c r="B19" s="15" t="s">
        <v>17</v>
      </c>
      <c r="C19" s="8">
        <f t="shared" si="0"/>
        <v>11714601.219999999</v>
      </c>
      <c r="D19" s="8">
        <v>8952709</v>
      </c>
      <c r="E19" s="8">
        <v>2761892.2199999997</v>
      </c>
      <c r="F19" s="8">
        <v>1860000</v>
      </c>
    </row>
    <row r="20" spans="1:6" ht="21" customHeight="1" x14ac:dyDescent="0.2">
      <c r="A20" s="18" t="s">
        <v>18</v>
      </c>
      <c r="B20" s="19"/>
      <c r="C20" s="19"/>
      <c r="D20" s="19"/>
      <c r="E20" s="19"/>
      <c r="F20" s="20"/>
    </row>
    <row r="21" spans="1:6" x14ac:dyDescent="0.2">
      <c r="A21" s="6">
        <v>600000</v>
      </c>
      <c r="B21" s="7" t="s">
        <v>19</v>
      </c>
      <c r="C21" s="8">
        <f t="shared" ref="C21:C27" si="2">D21+E21</f>
        <v>11668781.219999999</v>
      </c>
      <c r="D21" s="9">
        <v>8906889</v>
      </c>
      <c r="E21" s="9">
        <v>2761892.2199999997</v>
      </c>
      <c r="F21" s="9">
        <v>1860000</v>
      </c>
    </row>
    <row r="22" spans="1:6" x14ac:dyDescent="0.2">
      <c r="A22" s="6">
        <v>602000</v>
      </c>
      <c r="B22" s="7" t="s">
        <v>20</v>
      </c>
      <c r="C22" s="8">
        <f t="shared" si="2"/>
        <v>11668781.219999999</v>
      </c>
      <c r="D22" s="9">
        <f>D23-D24+D25+D26</f>
        <v>8906889</v>
      </c>
      <c r="E22" s="9">
        <f t="shared" ref="E22" si="3">E23-E24+E25+E26</f>
        <v>2761892.2199999997</v>
      </c>
      <c r="F22" s="9">
        <f t="shared" ref="F22" si="4">F23-F24+F25+F26</f>
        <v>1860000</v>
      </c>
    </row>
    <row r="23" spans="1:6" x14ac:dyDescent="0.2">
      <c r="A23" s="10">
        <v>602100</v>
      </c>
      <c r="B23" s="11" t="s">
        <v>12</v>
      </c>
      <c r="C23" s="12">
        <f t="shared" si="2"/>
        <v>42984848.32</v>
      </c>
      <c r="D23" s="13">
        <v>41040787.289999999</v>
      </c>
      <c r="E23" s="13">
        <v>1944061.03</v>
      </c>
      <c r="F23" s="13">
        <v>150578.98000000001</v>
      </c>
    </row>
    <row r="24" spans="1:6" x14ac:dyDescent="0.2">
      <c r="A24" s="10">
        <v>602200</v>
      </c>
      <c r="B24" s="11" t="s">
        <v>13</v>
      </c>
      <c r="C24" s="12">
        <f t="shared" si="2"/>
        <v>31223149.779999997</v>
      </c>
      <c r="D24" s="13">
        <f>D23-8814529-92917.32-1952360</f>
        <v>30180980.969999999</v>
      </c>
      <c r="E24" s="13">
        <f>E23-901892.22</f>
        <v>1042168.81</v>
      </c>
      <c r="F24" s="13">
        <f>F23</f>
        <v>150578.98000000001</v>
      </c>
    </row>
    <row r="25" spans="1:6" x14ac:dyDescent="0.2">
      <c r="A25" s="10">
        <v>602304</v>
      </c>
      <c r="B25" s="11" t="s">
        <v>14</v>
      </c>
      <c r="C25" s="12">
        <f t="shared" si="2"/>
        <v>-92917.32</v>
      </c>
      <c r="D25" s="13">
        <v>-92917.32</v>
      </c>
      <c r="E25" s="13">
        <v>0</v>
      </c>
      <c r="F25" s="13">
        <v>0</v>
      </c>
    </row>
    <row r="26" spans="1:6" ht="38.25" x14ac:dyDescent="0.2">
      <c r="A26" s="10">
        <v>602400</v>
      </c>
      <c r="B26" s="11" t="s">
        <v>15</v>
      </c>
      <c r="C26" s="12">
        <f t="shared" si="2"/>
        <v>0</v>
      </c>
      <c r="D26" s="13">
        <v>-1860000</v>
      </c>
      <c r="E26" s="13">
        <v>1860000</v>
      </c>
      <c r="F26" s="13">
        <v>1860000</v>
      </c>
    </row>
    <row r="27" spans="1:6" x14ac:dyDescent="0.2">
      <c r="A27" s="14" t="s">
        <v>16</v>
      </c>
      <c r="B27" s="15" t="s">
        <v>17</v>
      </c>
      <c r="C27" s="8">
        <f t="shared" si="2"/>
        <v>11714601.219999999</v>
      </c>
      <c r="D27" s="8">
        <v>8952709</v>
      </c>
      <c r="E27" s="8">
        <v>2761892.2199999997</v>
      </c>
      <c r="F27" s="8">
        <v>1860000</v>
      </c>
    </row>
    <row r="30" spans="1:6" x14ac:dyDescent="0.2">
      <c r="B30" s="3" t="s">
        <v>21</v>
      </c>
      <c r="E30" s="3" t="s">
        <v>22</v>
      </c>
    </row>
  </sheetData>
  <mergeCells count="10">
    <mergeCell ref="A12:F12"/>
    <mergeCell ref="A20:F20"/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59055118110236227" top="0.39370078740157483" bottom="0.39370078740157483" header="0" footer="0"/>
  <pageSetup paperSize="9" scale="70" fitToHeight="500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2023-03-16T14:29:28Z</cp:lastPrinted>
  <dcterms:created xsi:type="dcterms:W3CDTF">2023-03-03T08:12:23Z</dcterms:created>
  <dcterms:modified xsi:type="dcterms:W3CDTF">2023-03-17T12:24:54Z</dcterms:modified>
</cp:coreProperties>
</file>