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6605" windowHeight="9375"/>
  </bookViews>
  <sheets>
    <sheet name="Лист1" sheetId="1" r:id="rId1"/>
  </sheets>
  <definedNames>
    <definedName name="_xlnm.Print_Titles" localSheetId="0">Лист1!$7:$9</definedName>
    <definedName name="_xlnm.Print_Area" localSheetId="0">Лист1!$A$1:$J$116</definedName>
  </definedNames>
  <calcPr calcId="145621"/>
</workbook>
</file>

<file path=xl/calcChain.xml><?xml version="1.0" encoding="utf-8"?>
<calcChain xmlns="http://schemas.openxmlformats.org/spreadsheetml/2006/main">
  <c r="J112" i="1" l="1"/>
  <c r="H67" i="1"/>
  <c r="H64" i="1" s="1"/>
  <c r="G68" i="1"/>
  <c r="H109" i="1"/>
  <c r="H62" i="1"/>
  <c r="H61" i="1" s="1"/>
  <c r="G67" i="1" l="1"/>
  <c r="G64" i="1" s="1"/>
  <c r="G57" i="1"/>
  <c r="J56" i="1"/>
  <c r="J55" i="1" s="1"/>
  <c r="J53" i="1" s="1"/>
  <c r="H56" i="1"/>
  <c r="H55" i="1" s="1"/>
  <c r="H53" i="1" s="1"/>
  <c r="I56" i="1" l="1"/>
  <c r="J89" i="1"/>
  <c r="G93" i="1"/>
  <c r="G92" i="1" s="1"/>
  <c r="G91" i="1" s="1"/>
  <c r="G89" i="1" s="1"/>
  <c r="I92" i="1"/>
  <c r="I91" i="1" s="1"/>
  <c r="I89" i="1" s="1"/>
  <c r="H92" i="1"/>
  <c r="H91" i="1" s="1"/>
  <c r="H89" i="1" s="1"/>
  <c r="G56" i="1" l="1"/>
  <c r="I55" i="1"/>
  <c r="H43" i="1"/>
  <c r="G55" i="1" l="1"/>
  <c r="I53" i="1"/>
  <c r="G53" i="1" s="1"/>
  <c r="H103" i="1"/>
  <c r="G105" i="1"/>
  <c r="H97" i="1" l="1"/>
  <c r="G99" i="1"/>
  <c r="H101" i="1" l="1"/>
  <c r="G101" i="1" s="1"/>
  <c r="G103" i="1"/>
  <c r="G104" i="1"/>
  <c r="I73" i="1" l="1"/>
  <c r="G70" i="1"/>
  <c r="J97" i="1" l="1"/>
  <c r="J96" i="1" s="1"/>
  <c r="I97" i="1"/>
  <c r="I96" i="1" s="1"/>
  <c r="H96" i="1"/>
  <c r="H94" i="1" s="1"/>
  <c r="G98" i="1"/>
  <c r="G97" i="1" l="1"/>
  <c r="G96" i="1" s="1"/>
  <c r="G94" i="1" s="1"/>
  <c r="J73" i="1"/>
  <c r="G82" i="1"/>
  <c r="H73" i="1" l="1"/>
  <c r="G76" i="1"/>
  <c r="G25" i="1" l="1"/>
  <c r="G77" i="1"/>
  <c r="G88" i="1" l="1"/>
  <c r="G87" i="1"/>
  <c r="J86" i="1"/>
  <c r="J85" i="1" s="1"/>
  <c r="J83" i="1" s="1"/>
  <c r="I86" i="1"/>
  <c r="I85" i="1" s="1"/>
  <c r="I83" i="1" s="1"/>
  <c r="H86" i="1"/>
  <c r="G86" i="1" l="1"/>
  <c r="H85" i="1"/>
  <c r="H59" i="1"/>
  <c r="G69" i="1"/>
  <c r="G59" i="1" l="1"/>
  <c r="G85" i="1"/>
  <c r="H83" i="1"/>
  <c r="G63" i="1"/>
  <c r="G62" i="1" s="1"/>
  <c r="G61" i="1" s="1"/>
  <c r="G83" i="1" l="1"/>
  <c r="J10" i="1"/>
  <c r="I10" i="1"/>
  <c r="H13" i="1"/>
  <c r="H12" i="1" s="1"/>
  <c r="H10" i="1" s="1"/>
  <c r="G14" i="1"/>
  <c r="G13" i="1" s="1"/>
  <c r="G12" i="1" s="1"/>
  <c r="G81" i="1"/>
  <c r="G80" i="1"/>
  <c r="G79" i="1"/>
  <c r="G78" i="1"/>
  <c r="G75" i="1"/>
  <c r="G74" i="1"/>
  <c r="J72" i="1"/>
  <c r="I72" i="1"/>
  <c r="H72" i="1"/>
  <c r="G10" i="1" l="1"/>
  <c r="G73" i="1"/>
  <c r="G72" i="1"/>
  <c r="H24" i="1"/>
  <c r="I24" i="1"/>
  <c r="J24" i="1"/>
  <c r="I109" i="1" l="1"/>
  <c r="G109" i="1" s="1"/>
  <c r="J109" i="1"/>
  <c r="J108" i="1" s="1"/>
  <c r="J106" i="1" s="1"/>
  <c r="I37" i="1"/>
  <c r="I36" i="1" s="1"/>
  <c r="I34" i="1" s="1"/>
  <c r="J37" i="1"/>
  <c r="J36" i="1" s="1"/>
  <c r="J34" i="1" s="1"/>
  <c r="H37" i="1"/>
  <c r="H36" i="1" s="1"/>
  <c r="H34" i="1" s="1"/>
  <c r="H108" i="1"/>
  <c r="H106" i="1" s="1"/>
  <c r="H112" i="1" s="1"/>
  <c r="G111" i="1"/>
  <c r="G110" i="1"/>
  <c r="I108" i="1"/>
  <c r="I106" i="1" s="1"/>
  <c r="G71" i="1"/>
  <c r="G50" i="1"/>
  <c r="J49" i="1"/>
  <c r="J48" i="1" s="1"/>
  <c r="J47" i="1" s="1"/>
  <c r="J45" i="1" s="1"/>
  <c r="I49" i="1"/>
  <c r="I48" i="1" s="1"/>
  <c r="I47" i="1" s="1"/>
  <c r="I45" i="1" s="1"/>
  <c r="H49" i="1"/>
  <c r="H48" i="1" s="1"/>
  <c r="G44" i="1"/>
  <c r="J43" i="1"/>
  <c r="J42" i="1" s="1"/>
  <c r="J41" i="1" s="1"/>
  <c r="J39" i="1" s="1"/>
  <c r="I43" i="1"/>
  <c r="G38" i="1"/>
  <c r="G32" i="1"/>
  <c r="J31" i="1"/>
  <c r="J30" i="1" s="1"/>
  <c r="J29" i="1" s="1"/>
  <c r="J27" i="1" s="1"/>
  <c r="I31" i="1"/>
  <c r="I30" i="1" s="1"/>
  <c r="I29" i="1" s="1"/>
  <c r="I27" i="1" s="1"/>
  <c r="H31" i="1"/>
  <c r="G33" i="1"/>
  <c r="I23" i="1"/>
  <c r="I21" i="1" s="1"/>
  <c r="I19" i="1"/>
  <c r="I18" i="1" s="1"/>
  <c r="I17" i="1" s="1"/>
  <c r="I15" i="1" s="1"/>
  <c r="J19" i="1"/>
  <c r="J18" i="1" s="1"/>
  <c r="J17" i="1" s="1"/>
  <c r="J15" i="1" s="1"/>
  <c r="H19" i="1"/>
  <c r="H18" i="1" s="1"/>
  <c r="G20" i="1"/>
  <c r="I42" i="1" l="1"/>
  <c r="I41" i="1" s="1"/>
  <c r="I39" i="1" s="1"/>
  <c r="I112" i="1" s="1"/>
  <c r="G43" i="1"/>
  <c r="G48" i="1"/>
  <c r="H42" i="1"/>
  <c r="H47" i="1"/>
  <c r="G49" i="1"/>
  <c r="G108" i="1"/>
  <c r="G106" i="1"/>
  <c r="J23" i="1"/>
  <c r="J21" i="1" s="1"/>
  <c r="G36" i="1"/>
  <c r="G34" i="1"/>
  <c r="G37" i="1"/>
  <c r="G31" i="1"/>
  <c r="H30" i="1"/>
  <c r="G30" i="1" s="1"/>
  <c r="H23" i="1"/>
  <c r="G23" i="1" s="1"/>
  <c r="G18" i="1"/>
  <c r="H17" i="1"/>
  <c r="H15" i="1" s="1"/>
  <c r="G19" i="1"/>
  <c r="G42" i="1" l="1"/>
  <c r="G15" i="1"/>
  <c r="H29" i="1"/>
  <c r="G29" i="1" s="1"/>
  <c r="H41" i="1"/>
  <c r="G41" i="1" s="1"/>
  <c r="G17" i="1"/>
  <c r="H21" i="1"/>
  <c r="G47" i="1"/>
  <c r="H45" i="1"/>
  <c r="G24" i="1"/>
  <c r="G45" i="1" l="1"/>
  <c r="H27" i="1"/>
  <c r="G27" i="1" s="1"/>
  <c r="H39" i="1"/>
  <c r="G39" i="1" s="1"/>
  <c r="G21" i="1"/>
  <c r="G112" i="1" l="1"/>
</calcChain>
</file>

<file path=xl/sharedStrings.xml><?xml version="1.0" encoding="utf-8"?>
<sst xmlns="http://schemas.openxmlformats.org/spreadsheetml/2006/main" count="232" uniqueCount="141">
  <si>
    <t>Загальний фонд</t>
  </si>
  <si>
    <t>Спеціальний фонд</t>
  </si>
  <si>
    <t>1030</t>
  </si>
  <si>
    <t>0620</t>
  </si>
  <si>
    <t>0540</t>
  </si>
  <si>
    <t>до рішення міської ради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</si>
  <si>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</si>
  <si>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</si>
  <si>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</si>
  <si>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</si>
  <si>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</si>
  <si>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Інші заклади та заходи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</si>
  <si>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</si>
  <si>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</si>
  <si>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</si>
  <si>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</si>
  <si>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</si>
  <si>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</si>
  <si>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0218340</t>
  </si>
  <si>
    <t>8340</t>
  </si>
  <si>
    <t>Природоохоронні заходи за рахунок цільових фондів</t>
  </si>
  <si>
    <t>0726</t>
  </si>
  <si>
    <t>0213190</t>
  </si>
  <si>
    <t>3190</t>
  </si>
  <si>
    <t>0213192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</si>
  <si>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</si>
  <si>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</si>
  <si>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0213240</t>
  </si>
  <si>
    <t>3240</t>
  </si>
  <si>
    <t>0213242</t>
  </si>
  <si>
    <t>3242</t>
  </si>
  <si>
    <t>1090</t>
  </si>
  <si>
    <t>Інші заходи у сфері соціального захисту і соціального забезпечення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</si>
  <si>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</si>
  <si>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</si>
  <si>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</si>
  <si>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</si>
  <si>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</si>
  <si>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Х</t>
  </si>
  <si>
    <t>УСЬОГО</t>
  </si>
  <si>
    <t>у тому числі:</t>
  </si>
  <si>
    <t>0200000</t>
  </si>
  <si>
    <t>0210000</t>
  </si>
  <si>
    <t>Виконавчий комітет міської ради</t>
  </si>
  <si>
    <t>Первинна медична допомога населенню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</si>
  <si>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</si>
  <si>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</si>
  <si>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</si>
  <si>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</si>
  <si>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Соціальний захист ветеранів війни та праці</t>
  </si>
  <si>
    <t>(грн.)</t>
  </si>
  <si>
    <t>Додаток 5</t>
  </si>
  <si>
    <t>0213210</t>
  </si>
  <si>
    <t>3210</t>
  </si>
  <si>
    <t>Організація та проведення громадських робіт</t>
  </si>
  <si>
    <t>0600000</t>
  </si>
  <si>
    <t>0610000</t>
  </si>
  <si>
    <t>0611020</t>
  </si>
  <si>
    <t>1020</t>
  </si>
  <si>
    <t>Відділ освіти виконавчого комітету Апостолівскої міської ради</t>
  </si>
  <si>
    <t>0211010</t>
  </si>
  <si>
    <t>1010</t>
  </si>
  <si>
    <t>0910</t>
  </si>
  <si>
    <t>Надання дошкільної освіти</t>
  </si>
  <si>
    <t>0214060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</si>
  <si>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</si>
  <si>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</si>
  <si>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</si>
  <si>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0217330</t>
  </si>
  <si>
    <t>7330</t>
  </si>
  <si>
    <t>0443</t>
  </si>
  <si>
    <t>Будівництво інших об'єктів комунальної власності</t>
  </si>
  <si>
    <t>0217362</t>
  </si>
  <si>
    <t>7362</t>
  </si>
  <si>
    <t>0490</t>
  </si>
  <si>
    <t>Виконання інвестиційних проектів в рамках формування інфраструктури об'єднаних територіальних громад</t>
  </si>
  <si>
    <t>0921</t>
  </si>
  <si>
    <t>Інші заходи в галузі культури і мистецтва</t>
  </si>
  <si>
    <t>1040</t>
  </si>
  <si>
    <t>0611162</t>
  </si>
  <si>
    <t>1162</t>
  </si>
  <si>
    <t>0990</t>
  </si>
  <si>
    <t>Інші програми та заходи у сфері освіти</t>
  </si>
  <si>
    <t>Інші заходи, пов'язані з економічною діяльністю</t>
  </si>
  <si>
    <t>7693</t>
  </si>
  <si>
    <t>06117362</t>
  </si>
  <si>
    <t>0213111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</si>
  <si>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</si>
  <si>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</si>
  <si>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2152</t>
  </si>
  <si>
    <t>Інші програми та заходи у сфері охорони здоров`я</t>
  </si>
  <si>
    <t>0763</t>
  </si>
  <si>
    <t>0640</t>
  </si>
  <si>
    <t>2010</t>
  </si>
  <si>
    <t>0731</t>
  </si>
  <si>
    <t>Багатопрофільна стаціонарна медична допомога населенню</t>
  </si>
  <si>
    <t>6071</t>
  </si>
  <si>
    <t>Програма фінансової підтримки КП "Добробут" на 2019-2020 роки</t>
  </si>
  <si>
    <t>30.08.2019 №2012-73/УІІ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</si>
  <si>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</si>
  <si>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</si>
  <si>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</si>
  <si>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Програма фінансової підтримки КП "Апостоловеводоканал" на 2018-2019 роки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</si>
  <si>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</si>
  <si>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</si>
  <si>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</si>
  <si>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Цільова комплексна Програма оздоровлення та відпочинку дітей закладів загальної середньої освіти Апостолівської міської ради на 2020-2022 роки</t>
  </si>
  <si>
    <t>2144</t>
  </si>
  <si>
    <t>Централізовані заходи з лікування хворих на цукровий та нецукровий діабет</t>
  </si>
  <si>
    <t>0212010</t>
  </si>
  <si>
    <t>0214082</t>
  </si>
  <si>
    <t>код бюджету</t>
  </si>
  <si>
    <t>04501000000</t>
  </si>
  <si>
    <t>Л.М.МІХНО</t>
  </si>
  <si>
    <t>0150</t>
  </si>
  <si>
    <t>0111</t>
  </si>
  <si>
    <t>Секретар міської ради</t>
  </si>
  <si>
    <t>"Про бюджет Апостолівської міської</t>
  </si>
  <si>
    <t xml:space="preserve"> територіальної громади на 2021 рік"</t>
  </si>
  <si>
    <t>Розподіл витрат бюджету об'єднаної територіальної громади на реалізацію міських програм у 2021 році</t>
  </si>
  <si>
    <t>0829</t>
  </si>
  <si>
    <t>Програма про культурно-мистецькі заходи на 2021 рік</t>
  </si>
  <si>
    <t>Програма соціального захисту населення Апостолівської міської ради на 2021 рік</t>
  </si>
  <si>
    <t>0210150</t>
  </si>
  <si>
    <t>Організаціне,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</si>
  <si>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по екології та охороні навколишнього  середовища Апостолівської міської ради на 2021 рік</t>
  </si>
  <si>
    <t xml:space="preserve">Програма підтримки Апостолівської міської організації ветеранів України на 2021 рік </t>
  </si>
  <si>
    <t>Програма розвитку первинної медико-санітарної допомоги в Апостолівській міській раді та підтримки комунального некомерційного підприємства "Апостолівський центр первинної медико-санітарної допомоги Апостолівської міської ради на 2021 рік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</si>
  <si>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</si>
  <si>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</si>
  <si>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</si>
  <si>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забезпечення препаратами інсуліну хворих на цукровий діабет жителів Апостолівської об'єднаної територіальної громади на 2021 рік</t>
  </si>
  <si>
    <t>0212144</t>
  </si>
  <si>
    <t>0217461</t>
  </si>
  <si>
    <t xml:space="preserve">Програма розвитку житлово-комунального господарства Апостолівської міської ради на 2021 рік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</si>
  <si>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</si>
  <si>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Програма підтримки комунального підприємства "Апостолівська центральна районна лікарня "Дніпропетровської обласної ради" на 2021 рік</t>
  </si>
  <si>
    <t>Програма ремонту та утримання автомобільних доріг загального користування державного та місцевого значення на території Апостолівської міської ради на 2021-2022 роки</t>
  </si>
  <si>
    <t>Програма зайнятості населення Апостолівської міської ради (об'єднаної територіальної громади) на 2021-2023 роки</t>
  </si>
  <si>
    <t>Програма розвитку освіти виконавчого комітету Апостолівської міської ради (об'єднаної територіальної громади) на 2021-2025 роки (від 26.04.2016 р. №306-13/УІІ)</t>
  </si>
  <si>
    <t>Програма підтримки органів місцевого самоврядування Апостолівської територіальної громади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</si>
</sst>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4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46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/>
    <xf numFmtId="0" fontId="10" fillId="12" borderId="6" applyNumberFormat="0" applyAlignment="0" applyProtection="0"/>
    <xf numFmtId="0" fontId="1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7" applyNumberFormat="0" applyFill="0" applyAlignment="0" applyProtection="0"/>
    <xf numFmtId="0" fontId="14" fillId="13" borderId="8" applyNumberFormat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14" borderId="9" applyNumberFormat="0" applyAlignment="0" applyProtection="0"/>
    <xf numFmtId="0" fontId="16" fillId="0" borderId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18" fillId="0" borderId="0" xfId="0" applyFont="1"/>
    <xf numFmtId="49" fontId="19" fillId="0" borderId="1" xfId="41" applyNumberFormat="1" applyFont="1" applyFill="1" applyBorder="1" applyAlignment="1" applyProtection="1">
      <alignment horizontal="center" vertical="center" wrapText="1"/>
    </xf>
    <xf numFmtId="0" fontId="20" fillId="0" borderId="1" xfId="41" applyFont="1" applyFill="1" applyBorder="1" applyAlignment="1">
      <alignment horizontal="center" vertical="center" wrapText="1"/>
    </xf>
    <xf numFmtId="0" fontId="18" fillId="0" borderId="1" xfId="41" applyFont="1" applyFill="1" applyBorder="1" applyAlignment="1" applyProtection="1">
      <alignment horizontal="center" vertical="center"/>
    </xf>
    <xf numFmtId="3" fontId="19" fillId="0" borderId="1" xfId="42" applyNumberFormat="1" applyFont="1" applyFill="1" applyBorder="1" applyAlignment="1">
      <alignment horizontal="right" vertical="center" wrapText="1"/>
    </xf>
    <xf numFmtId="49" fontId="18" fillId="0" borderId="1" xfId="41" applyNumberFormat="1" applyFont="1" applyFill="1" applyBorder="1" applyAlignment="1" applyProtection="1">
      <alignment horizontal="center" vertical="center" wrapText="1"/>
    </xf>
    <xf numFmtId="3" fontId="18" fillId="0" borderId="1" xfId="41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0" xfId="0" applyFont="1"/>
    <xf numFmtId="0" fontId="2" fillId="0" borderId="0" xfId="0" applyFont="1"/>
    <xf numFmtId="0" fontId="21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19" fillId="0" borderId="1" xfId="41" applyNumberFormat="1" applyFont="1" applyFill="1" applyBorder="1" applyAlignment="1" applyProtection="1">
      <alignment horizontal="right" vertical="center" wrapText="1"/>
    </xf>
    <xf numFmtId="3" fontId="21" fillId="0" borderId="2" xfId="0" applyNumberFormat="1" applyFont="1" applyBorder="1" applyAlignment="1">
      <alignment horizontal="right" vertical="center" wrapText="1"/>
    </xf>
    <xf numFmtId="49" fontId="18" fillId="0" borderId="1" xfId="41" applyNumberFormat="1" applyFont="1" applyFill="1" applyBorder="1" applyAlignment="1" applyProtection="1">
      <alignment vertical="center" wrapText="1"/>
    </xf>
    <xf numFmtId="3" fontId="18" fillId="0" borderId="1" xfId="41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/>
    <xf numFmtId="4" fontId="7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6" fillId="0" borderId="0" xfId="0" applyFont="1" applyAlignment="1">
      <alignment horizontal="left"/>
    </xf>
    <xf numFmtId="4" fontId="19" fillId="0" borderId="1" xfId="41" applyNumberFormat="1" applyFont="1" applyFill="1" applyBorder="1" applyAlignment="1" applyProtection="1">
      <alignment horizontal="right" vertical="center" wrapText="1"/>
    </xf>
    <xf numFmtId="4" fontId="19" fillId="0" borderId="1" xfId="42" applyNumberFormat="1" applyFont="1" applyFill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49" fontId="22" fillId="0" borderId="1" xfId="41" applyNumberFormat="1" applyFont="1" applyFill="1" applyBorder="1" applyAlignment="1" applyProtection="1">
      <alignment vertical="center" wrapText="1"/>
    </xf>
    <xf numFmtId="2" fontId="21" fillId="0" borderId="1" xfId="0" quotePrefix="1" applyNumberFormat="1" applyFont="1" applyBorder="1" applyAlignment="1">
      <alignment horizontal="center" vertical="center" wrapText="1"/>
    </xf>
    <xf numFmtId="2" fontId="21" fillId="0" borderId="1" xfId="0" quotePrefix="1" applyNumberFormat="1" applyFont="1" applyBorder="1" applyAlignment="1">
      <alignment vertical="center" wrapText="1"/>
    </xf>
    <xf numFmtId="49" fontId="18" fillId="0" borderId="0" xfId="41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19" fillId="0" borderId="1" xfId="41" applyFont="1" applyFill="1" applyBorder="1" applyAlignment="1" applyProtection="1">
      <alignment horizontal="center" vertical="center" wrapText="1"/>
    </xf>
    <xf numFmtId="3" fontId="19" fillId="0" borderId="1" xfId="41" applyNumberFormat="1" applyFont="1" applyFill="1" applyBorder="1" applyAlignment="1">
      <alignment horizontal="right" vertical="center"/>
    </xf>
    <xf numFmtId="3" fontId="22" fillId="0" borderId="1" xfId="41" applyNumberFormat="1" applyFont="1" applyFill="1" applyBorder="1" applyAlignment="1" applyProtection="1">
      <alignment horizontal="right" vertical="center" wrapText="1"/>
    </xf>
    <xf numFmtId="3" fontId="22" fillId="0" borderId="1" xfId="41" applyNumberFormat="1" applyFont="1" applyFill="1" applyBorder="1" applyAlignment="1">
      <alignment horizontal="right" vertical="center"/>
    </xf>
    <xf numFmtId="49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right" vertical="center" wrapText="1"/>
    </xf>
    <xf numFmtId="49" fontId="22" fillId="0" borderId="1" xfId="41" applyNumberFormat="1" applyFont="1" applyFill="1" applyBorder="1" applyAlignment="1" applyProtection="1">
      <alignment horizontal="center" vertical="center" wrapText="1"/>
    </xf>
    <xf numFmtId="0" fontId="22" fillId="0" borderId="1" xfId="41" applyFont="1" applyFill="1" applyBorder="1" applyAlignment="1" applyProtection="1">
      <alignment horizontal="center" vertical="center"/>
    </xf>
    <xf numFmtId="4" fontId="22" fillId="0" borderId="1" xfId="41" applyNumberFormat="1" applyFont="1" applyFill="1" applyBorder="1" applyAlignment="1" applyProtection="1">
      <alignment horizontal="right" vertical="center" wrapText="1"/>
    </xf>
    <xf numFmtId="4" fontId="22" fillId="0" borderId="1" xfId="41" applyNumberFormat="1" applyFont="1" applyFill="1" applyBorder="1" applyAlignment="1">
      <alignment horizontal="right" vertical="center"/>
    </xf>
    <xf numFmtId="4" fontId="19" fillId="0" borderId="1" xfId="41" applyNumberFormat="1" applyFont="1" applyFill="1" applyBorder="1" applyAlignment="1">
      <alignment horizontal="right" vertical="center"/>
    </xf>
    <xf numFmtId="4" fontId="18" fillId="0" borderId="1" xfId="41" applyNumberFormat="1" applyFont="1" applyFill="1" applyBorder="1" applyAlignment="1">
      <alignment horizontal="right" vertical="center"/>
    </xf>
    <xf numFmtId="4" fontId="18" fillId="0" borderId="1" xfId="41" applyNumberFormat="1" applyFont="1" applyFill="1" applyBorder="1" applyAlignment="1" applyProtection="1">
      <alignment horizontal="right" vertical="center" wrapText="1"/>
    </xf>
    <xf numFmtId="0" fontId="6" fillId="0" borderId="4" xfId="0" applyFont="1" applyBorder="1" applyAlignment="1">
      <alignment vertical="center" wrapText="1"/>
    </xf>
    <xf numFmtId="4" fontId="21" fillId="0" borderId="2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49" fontId="23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21" fillId="0" borderId="2" xfId="0" applyFont="1" applyBorder="1" applyAlignment="1">
      <alignment horizontal="right" vertical="center" wrapText="1"/>
    </xf>
    <xf numFmtId="0" fontId="22" fillId="0" borderId="0" xfId="41" applyFont="1" applyFill="1" applyBorder="1" applyAlignment="1">
      <alignment horizontal="center"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Normal_meresha_07" xfId="14"/>
    <cellStyle name="Ввід 2" xfId="15"/>
    <cellStyle name="Добре" xfId="16"/>
    <cellStyle name="Звичайний 10" xfId="17"/>
    <cellStyle name="Звичайний 11" xfId="18"/>
    <cellStyle name="Звичайний 12" xfId="19"/>
    <cellStyle name="Звичайний 13" xfId="20"/>
    <cellStyle name="Звичайний 14" xfId="21"/>
    <cellStyle name="Звичайний 15" xfId="22"/>
    <cellStyle name="Звичайний 16" xfId="23"/>
    <cellStyle name="Звичайний 17" xfId="24"/>
    <cellStyle name="Звичайний 18" xfId="25"/>
    <cellStyle name="Звичайний 19" xfId="26"/>
    <cellStyle name="Звичайний 2" xfId="27"/>
    <cellStyle name="Звичайний 20" xfId="28"/>
    <cellStyle name="Звичайний 21" xfId="1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 2" xfId="36"/>
    <cellStyle name="Контрольна клітинка 2" xfId="37"/>
    <cellStyle name="Назва 2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7 програми" xfId="42"/>
    <cellStyle name="Примечание 2" xfId="43"/>
    <cellStyle name="Стиль 1" xfId="44"/>
    <cellStyle name="Текст попередження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topLeftCell="A86" zoomScaleNormal="100" zoomScaleSheetLayoutView="85" workbookViewId="0">
      <selection activeCell="E32" sqref="E32"/>
    </sheetView>
  </sheetViews>
  <sheetFormatPr defaultRowHeight="12.75" x14ac:dyDescent="0.2"/>
  <cols>
    <col min="1" max="1" width="15.28515625" style="1" customWidth="1"/>
    <col min="2" max="2" width="16.42578125" style="1" customWidth="1"/>
    <col min="3" max="3" width="17.140625" style="1" customWidth="1"/>
    <col min="4" max="4" width="53.140625" style="2" customWidth="1"/>
    <col min="5" max="5" width="45.85546875" style="2" customWidth="1"/>
    <col min="6" max="6" width="16" style="3" customWidth="1"/>
    <col min="7" max="7" width="16.5703125" style="3" customWidth="1"/>
    <col min="8" max="8" width="15.7109375" style="3" customWidth="1"/>
    <col min="9" max="9" width="15.7109375" style="2" customWidth="1"/>
    <col min="10" max="10" width="16.140625" style="2" customWidth="1"/>
    <col min="11" max="11" width="13.140625" style="2" customWidth="1"/>
    <col min="12" max="13" width="2.28515625" style="2" customWidth="1"/>
    <col min="14" max="14" width="12.5703125" style="2" customWidth="1"/>
    <col min="15" max="15" width="14.7109375" style="2" customWidth="1"/>
    <col min="16" max="16" width="14.5703125" style="2" customWidth="1"/>
    <col min="17" max="16384" width="9.140625" style="2"/>
  </cols>
  <sheetData>
    <row r="1" spans="1:10" s="9" customFormat="1" x14ac:dyDescent="0.2">
      <c r="A1" s="30"/>
      <c r="B1" s="30"/>
      <c r="C1" s="30"/>
      <c r="F1" s="31"/>
      <c r="G1" s="31" t="s">
        <v>51</v>
      </c>
      <c r="H1" s="31"/>
    </row>
    <row r="2" spans="1:10" s="9" customFormat="1" x14ac:dyDescent="0.2">
      <c r="A2" s="30"/>
      <c r="B2" s="30"/>
      <c r="C2" s="30"/>
      <c r="F2" s="31"/>
      <c r="G2" s="31" t="s">
        <v>5</v>
      </c>
      <c r="H2" s="31"/>
    </row>
    <row r="3" spans="1:10" s="9" customFormat="1" x14ac:dyDescent="0.2">
      <c r="A3" s="30"/>
      <c r="B3" s="30"/>
      <c r="C3" s="30"/>
      <c r="F3" s="31"/>
      <c r="G3" s="31" t="s">
        <v>117</v>
      </c>
      <c r="H3" s="31"/>
    </row>
    <row r="4" spans="1:10" s="9" customFormat="1" x14ac:dyDescent="0.2">
      <c r="A4" s="30"/>
      <c r="B4" s="30"/>
      <c r="C4" s="30"/>
      <c r="F4" s="31"/>
      <c r="G4" s="31" t="s">
        <v>118</v>
      </c>
      <c r="H4" s="31"/>
    </row>
    <row r="5" spans="1:10" s="34" customFormat="1" ht="18.75" x14ac:dyDescent="0.3">
      <c r="A5" s="73" t="s">
        <v>111</v>
      </c>
      <c r="B5" s="33"/>
      <c r="E5" s="32" t="s">
        <v>119</v>
      </c>
      <c r="F5" s="35"/>
      <c r="G5" s="35"/>
      <c r="H5" s="35"/>
    </row>
    <row r="6" spans="1:10" x14ac:dyDescent="0.2">
      <c r="A6" s="1" t="s">
        <v>112</v>
      </c>
      <c r="J6" s="9" t="s">
        <v>50</v>
      </c>
    </row>
    <row r="7" spans="1:10" ht="148.5" customHeight="1" x14ac:dyDescent="0.2">
      <c r="A7" s="78" t="s">
        <v>45</v>
      </c>
      <c r="B7" s="78" t="s">
        <v>46</v>
      </c>
      <c r="C7" s="78" t="s">
        <v>47</v>
      </c>
      <c r="D7" s="78" t="s">
        <v>48</v>
      </c>
      <c r="E7" s="78" t="s">
        <v>33</v>
      </c>
      <c r="F7" s="74" t="s">
        <v>34</v>
      </c>
      <c r="G7" s="74" t="s">
        <v>35</v>
      </c>
      <c r="H7" s="74" t="s">
        <v>0</v>
      </c>
      <c r="I7" s="76" t="s">
        <v>1</v>
      </c>
      <c r="J7" s="77"/>
    </row>
    <row r="8" spans="1:10" ht="45" customHeight="1" x14ac:dyDescent="0.2">
      <c r="A8" s="79"/>
      <c r="B8" s="79"/>
      <c r="C8" s="79"/>
      <c r="D8" s="79"/>
      <c r="E8" s="79"/>
      <c r="F8" s="75"/>
      <c r="G8" s="75"/>
      <c r="H8" s="75"/>
      <c r="I8" s="7" t="s">
        <v>36</v>
      </c>
      <c r="J8" s="67" t="s">
        <v>37</v>
      </c>
    </row>
    <row r="9" spans="1:10" ht="15.75" x14ac:dyDescent="0.2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67">
        <v>10</v>
      </c>
    </row>
    <row r="10" spans="1:10" ht="31.5" x14ac:dyDescent="0.2">
      <c r="A10" s="7"/>
      <c r="B10" s="7"/>
      <c r="C10" s="7"/>
      <c r="D10" s="7"/>
      <c r="E10" s="8" t="s">
        <v>121</v>
      </c>
      <c r="F10" s="8"/>
      <c r="G10" s="80">
        <f>H10+I10</f>
        <v>100000</v>
      </c>
      <c r="H10" s="80">
        <f>H12</f>
        <v>100000</v>
      </c>
      <c r="I10" s="8">
        <f>I12</f>
        <v>0</v>
      </c>
      <c r="J10" s="68">
        <f>J12</f>
        <v>0</v>
      </c>
    </row>
    <row r="11" spans="1:10" ht="15.75" x14ac:dyDescent="0.2">
      <c r="A11" s="7"/>
      <c r="B11" s="7"/>
      <c r="C11" s="7"/>
      <c r="D11" s="7"/>
      <c r="E11" s="21" t="s">
        <v>40</v>
      </c>
      <c r="F11" s="7"/>
      <c r="G11" s="81"/>
      <c r="H11" s="81"/>
      <c r="I11" s="7"/>
      <c r="J11" s="67"/>
    </row>
    <row r="12" spans="1:10" ht="15.75" x14ac:dyDescent="0.2">
      <c r="A12" s="12" t="s">
        <v>41</v>
      </c>
      <c r="B12" s="12"/>
      <c r="C12" s="12"/>
      <c r="D12" s="13" t="s">
        <v>43</v>
      </c>
      <c r="E12" s="21"/>
      <c r="F12" s="7"/>
      <c r="G12" s="81">
        <f>G13</f>
        <v>100000</v>
      </c>
      <c r="H12" s="81">
        <f>H13</f>
        <v>100000</v>
      </c>
      <c r="I12" s="7"/>
      <c r="J12" s="67"/>
    </row>
    <row r="13" spans="1:10" ht="15.75" x14ac:dyDescent="0.2">
      <c r="A13" s="12" t="s">
        <v>42</v>
      </c>
      <c r="B13" s="12"/>
      <c r="C13" s="12"/>
      <c r="D13" s="13" t="s">
        <v>43</v>
      </c>
      <c r="E13" s="21"/>
      <c r="F13" s="7"/>
      <c r="G13" s="81">
        <f>G14</f>
        <v>100000</v>
      </c>
      <c r="H13" s="81">
        <f>H14</f>
        <v>100000</v>
      </c>
      <c r="I13" s="7"/>
      <c r="J13" s="67"/>
    </row>
    <row r="14" spans="1:10" ht="15.75" x14ac:dyDescent="0.2">
      <c r="A14" s="19" t="s">
        <v>110</v>
      </c>
      <c r="B14" s="21">
        <v>4082</v>
      </c>
      <c r="C14" s="20" t="s">
        <v>120</v>
      </c>
      <c r="D14" s="21" t="s">
        <v>77</v>
      </c>
      <c r="E14" s="7"/>
      <c r="F14" s="7"/>
      <c r="G14" s="82">
        <f>H14</f>
        <v>100000</v>
      </c>
      <c r="H14" s="82">
        <v>100000</v>
      </c>
      <c r="I14" s="7"/>
      <c r="J14" s="67"/>
    </row>
    <row r="15" spans="1:10" s="10" customFormat="1" ht="31.5" x14ac:dyDescent="0.25">
      <c r="A15" s="18"/>
      <c r="B15" s="18"/>
      <c r="C15" s="18"/>
      <c r="D15" s="8"/>
      <c r="E15" s="8" t="s">
        <v>122</v>
      </c>
      <c r="F15" s="8"/>
      <c r="G15" s="25">
        <f>H15+I15</f>
        <v>500000</v>
      </c>
      <c r="H15" s="25">
        <f>H17</f>
        <v>500000</v>
      </c>
      <c r="I15" s="25">
        <f t="shared" ref="I15:J15" si="0">I17</f>
        <v>0</v>
      </c>
      <c r="J15" s="69">
        <f t="shared" si="0"/>
        <v>0</v>
      </c>
    </row>
    <row r="16" spans="1:10" s="22" customFormat="1" ht="15.75" x14ac:dyDescent="0.25">
      <c r="A16" s="20"/>
      <c r="B16" s="20"/>
      <c r="C16" s="20"/>
      <c r="D16" s="21"/>
      <c r="E16" s="21" t="s">
        <v>40</v>
      </c>
      <c r="F16" s="21"/>
      <c r="G16" s="27"/>
      <c r="H16" s="27"/>
      <c r="I16" s="27"/>
      <c r="J16" s="70"/>
    </row>
    <row r="17" spans="1:10" s="11" customFormat="1" ht="15.75" x14ac:dyDescent="0.25">
      <c r="A17" s="12" t="s">
        <v>41</v>
      </c>
      <c r="B17" s="12"/>
      <c r="C17" s="12"/>
      <c r="D17" s="13" t="s">
        <v>43</v>
      </c>
      <c r="E17" s="14"/>
      <c r="F17" s="14"/>
      <c r="G17" s="26">
        <f>H17+I17</f>
        <v>500000</v>
      </c>
      <c r="H17" s="15">
        <f>H18</f>
        <v>500000</v>
      </c>
      <c r="I17" s="15">
        <f t="shared" ref="I17" si="1">I18</f>
        <v>0</v>
      </c>
      <c r="J17" s="15">
        <f t="shared" ref="J17" si="2">J18</f>
        <v>0</v>
      </c>
    </row>
    <row r="18" spans="1:10" s="11" customFormat="1" ht="15.75" x14ac:dyDescent="0.25">
      <c r="A18" s="12" t="s">
        <v>42</v>
      </c>
      <c r="B18" s="12"/>
      <c r="C18" s="12"/>
      <c r="D18" s="13" t="s">
        <v>43</v>
      </c>
      <c r="E18" s="14"/>
      <c r="F18" s="14"/>
      <c r="G18" s="26">
        <f>H18+I18</f>
        <v>500000</v>
      </c>
      <c r="H18" s="15">
        <f>H19</f>
        <v>500000</v>
      </c>
      <c r="I18" s="15">
        <f t="shared" ref="I18" si="3">I19</f>
        <v>0</v>
      </c>
      <c r="J18" s="15">
        <f t="shared" ref="J18" si="4">J19</f>
        <v>0</v>
      </c>
    </row>
    <row r="19" spans="1:10" s="11" customFormat="1" ht="15.75" x14ac:dyDescent="0.25">
      <c r="A19" s="16" t="s">
        <v>27</v>
      </c>
      <c r="B19" s="58" t="s">
        <v>28</v>
      </c>
      <c r="C19" s="16"/>
      <c r="D19" s="43" t="s">
        <v>11</v>
      </c>
      <c r="E19" s="14"/>
      <c r="F19" s="14"/>
      <c r="G19" s="29">
        <f>H19+I19</f>
        <v>500000</v>
      </c>
      <c r="H19" s="17">
        <f>H20</f>
        <v>500000</v>
      </c>
      <c r="I19" s="17">
        <f t="shared" ref="I19:J19" si="5">I20</f>
        <v>0</v>
      </c>
      <c r="J19" s="17">
        <f t="shared" si="5"/>
        <v>0</v>
      </c>
    </row>
    <row r="20" spans="1:10" s="23" customFormat="1" ht="31.5" x14ac:dyDescent="0.2">
      <c r="A20" s="20" t="s">
        <v>29</v>
      </c>
      <c r="B20" s="20" t="s">
        <v>30</v>
      </c>
      <c r="C20" s="20" t="s">
        <v>31</v>
      </c>
      <c r="D20" s="24" t="s">
        <v>32</v>
      </c>
      <c r="E20" s="21"/>
      <c r="F20" s="21"/>
      <c r="G20" s="27">
        <f>H20+I20</f>
        <v>500000</v>
      </c>
      <c r="H20" s="27">
        <v>500000</v>
      </c>
      <c r="I20" s="27">
        <v>0</v>
      </c>
      <c r="J20" s="70">
        <v>0</v>
      </c>
    </row>
    <row r="21" spans="1:10" s="10" customFormat="1" ht="63" x14ac:dyDescent="0.25">
      <c r="A21" s="18"/>
      <c r="B21" s="18"/>
      <c r="C21" s="18"/>
      <c r="D21" s="8"/>
      <c r="E21" s="8" t="s">
        <v>138</v>
      </c>
      <c r="F21" s="8"/>
      <c r="G21" s="25">
        <f>H21+I21</f>
        <v>87840</v>
      </c>
      <c r="H21" s="25">
        <f>H23</f>
        <v>87840</v>
      </c>
      <c r="I21" s="25">
        <f t="shared" ref="I21:J21" si="6">I23</f>
        <v>0</v>
      </c>
      <c r="J21" s="69">
        <f t="shared" si="6"/>
        <v>0</v>
      </c>
    </row>
    <row r="22" spans="1:10" s="22" customFormat="1" ht="15.75" x14ac:dyDescent="0.25">
      <c r="A22" s="20"/>
      <c r="B22" s="20"/>
      <c r="C22" s="20"/>
      <c r="D22" s="21"/>
      <c r="E22" s="21" t="s">
        <v>40</v>
      </c>
      <c r="F22" s="21"/>
      <c r="G22" s="27"/>
      <c r="H22" s="27"/>
      <c r="I22" s="27"/>
      <c r="J22" s="70"/>
    </row>
    <row r="23" spans="1:10" s="11" customFormat="1" ht="15.75" x14ac:dyDescent="0.25">
      <c r="A23" s="12" t="s">
        <v>41</v>
      </c>
      <c r="B23" s="12"/>
      <c r="C23" s="12"/>
      <c r="D23" s="13" t="s">
        <v>43</v>
      </c>
      <c r="E23" s="14"/>
      <c r="F23" s="14"/>
      <c r="G23" s="26">
        <f t="shared" ref="G23:G25" si="7">H23+I23</f>
        <v>87840</v>
      </c>
      <c r="H23" s="15">
        <f>H24</f>
        <v>87840</v>
      </c>
      <c r="I23" s="15">
        <f t="shared" ref="I23" si="8">I24</f>
        <v>0</v>
      </c>
      <c r="J23" s="15">
        <f t="shared" ref="J23" si="9">J24</f>
        <v>0</v>
      </c>
    </row>
    <row r="24" spans="1:10" s="11" customFormat="1" ht="15.75" x14ac:dyDescent="0.25">
      <c r="A24" s="12" t="s">
        <v>42</v>
      </c>
      <c r="B24" s="12"/>
      <c r="C24" s="12"/>
      <c r="D24" s="13" t="s">
        <v>43</v>
      </c>
      <c r="E24" s="14"/>
      <c r="F24" s="14"/>
      <c r="G24" s="26">
        <f t="shared" si="7"/>
        <v>87840</v>
      </c>
      <c r="H24" s="15">
        <f>H25</f>
        <v>87840</v>
      </c>
      <c r="I24" s="15">
        <f>I25</f>
        <v>0</v>
      </c>
      <c r="J24" s="15">
        <f>J25</f>
        <v>0</v>
      </c>
    </row>
    <row r="25" spans="1:10" s="11" customFormat="1" ht="15.75" x14ac:dyDescent="0.25">
      <c r="A25" s="16" t="s">
        <v>52</v>
      </c>
      <c r="B25" s="58" t="s">
        <v>53</v>
      </c>
      <c r="C25" s="16"/>
      <c r="D25" s="43" t="s">
        <v>54</v>
      </c>
      <c r="E25" s="14"/>
      <c r="F25" s="14"/>
      <c r="G25" s="52">
        <f t="shared" si="7"/>
        <v>87840</v>
      </c>
      <c r="H25" s="53">
        <v>87840</v>
      </c>
      <c r="I25" s="53">
        <v>0</v>
      </c>
      <c r="J25" s="17">
        <v>0</v>
      </c>
    </row>
    <row r="26" spans="1:10" ht="15.75" x14ac:dyDescent="0.2">
      <c r="A26" s="19"/>
      <c r="B26" s="19"/>
      <c r="C26" s="19"/>
      <c r="D26" s="7"/>
      <c r="E26" s="7"/>
      <c r="F26" s="7"/>
      <c r="G26" s="7"/>
      <c r="H26" s="7"/>
      <c r="I26" s="7"/>
      <c r="J26" s="67"/>
    </row>
    <row r="27" spans="1:10" s="10" customFormat="1" ht="66" customHeight="1" x14ac:dyDescent="0.25">
      <c r="A27" s="18"/>
      <c r="B27" s="18"/>
      <c r="C27" s="18"/>
      <c r="D27" s="8"/>
      <c r="E27" s="8" t="s">
        <v>140</v>
      </c>
      <c r="F27" s="8"/>
      <c r="G27" s="25">
        <f>H27+I27</f>
        <v>80000</v>
      </c>
      <c r="H27" s="25">
        <f>H29</f>
        <v>80000</v>
      </c>
      <c r="I27" s="25">
        <f t="shared" ref="I27:J27" si="10">I29</f>
        <v>0</v>
      </c>
      <c r="J27" s="69">
        <f t="shared" si="10"/>
        <v>0</v>
      </c>
    </row>
    <row r="28" spans="1:10" s="22" customFormat="1" ht="15.75" x14ac:dyDescent="0.25">
      <c r="A28" s="20"/>
      <c r="B28" s="20"/>
      <c r="C28" s="20"/>
      <c r="D28" s="21"/>
      <c r="E28" s="21" t="s">
        <v>40</v>
      </c>
      <c r="F28" s="21"/>
      <c r="G28" s="27"/>
      <c r="H28" s="27"/>
      <c r="I28" s="27"/>
      <c r="J28" s="70"/>
    </row>
    <row r="29" spans="1:10" s="11" customFormat="1" ht="15.75" x14ac:dyDescent="0.25">
      <c r="A29" s="12" t="s">
        <v>41</v>
      </c>
      <c r="B29" s="12"/>
      <c r="C29" s="12"/>
      <c r="D29" s="13" t="s">
        <v>43</v>
      </c>
      <c r="E29" s="14"/>
      <c r="F29" s="14"/>
      <c r="G29" s="26">
        <f t="shared" ref="G29:G34" si="11">H29+I29</f>
        <v>80000</v>
      </c>
      <c r="H29" s="15">
        <f>H30</f>
        <v>80000</v>
      </c>
      <c r="I29" s="15">
        <f t="shared" ref="I29" si="12">I30</f>
        <v>0</v>
      </c>
      <c r="J29" s="15">
        <f t="shared" ref="J29" si="13">J30</f>
        <v>0</v>
      </c>
    </row>
    <row r="30" spans="1:10" s="11" customFormat="1" ht="15.75" x14ac:dyDescent="0.25">
      <c r="A30" s="12" t="s">
        <v>42</v>
      </c>
      <c r="B30" s="12"/>
      <c r="C30" s="12"/>
      <c r="D30" s="13" t="s">
        <v>43</v>
      </c>
      <c r="E30" s="14"/>
      <c r="F30" s="14"/>
      <c r="G30" s="26">
        <f t="shared" si="11"/>
        <v>80000</v>
      </c>
      <c r="H30" s="15">
        <f>H31+H33</f>
        <v>80000</v>
      </c>
      <c r="I30" s="15">
        <f t="shared" ref="I30" si="14">I31+I33</f>
        <v>0</v>
      </c>
      <c r="J30" s="15">
        <f t="shared" ref="J30" si="15">J31+J33</f>
        <v>0</v>
      </c>
    </row>
    <row r="31" spans="1:10" s="11" customFormat="1" ht="15.75" x14ac:dyDescent="0.25">
      <c r="A31" s="16"/>
      <c r="B31" s="58"/>
      <c r="C31" s="16"/>
      <c r="D31" s="43"/>
      <c r="E31" s="14"/>
      <c r="F31" s="14"/>
      <c r="G31" s="29">
        <f t="shared" si="11"/>
        <v>80000</v>
      </c>
      <c r="H31" s="17">
        <f>H32</f>
        <v>80000</v>
      </c>
      <c r="I31" s="17">
        <f t="shared" ref="I31" si="16">I32</f>
        <v>0</v>
      </c>
      <c r="J31" s="17">
        <f t="shared" ref="J31" si="17">J32</f>
        <v>0</v>
      </c>
    </row>
    <row r="32" spans="1:10" s="23" customFormat="1" ht="78.75" x14ac:dyDescent="0.2">
      <c r="A32" s="20" t="s">
        <v>123</v>
      </c>
      <c r="B32" s="20" t="s">
        <v>114</v>
      </c>
      <c r="C32" s="20" t="s">
        <v>115</v>
      </c>
      <c r="D32" s="24" t="s">
        <v>124</v>
      </c>
      <c r="E32" s="21"/>
      <c r="F32" s="21"/>
      <c r="G32" s="27">
        <f t="shared" si="11"/>
        <v>80000</v>
      </c>
      <c r="H32" s="27">
        <v>80000</v>
      </c>
      <c r="I32" s="27">
        <v>0</v>
      </c>
      <c r="J32" s="70">
        <v>0</v>
      </c>
    </row>
    <row r="33" spans="1:10" s="11" customFormat="1" ht="15.75" x14ac:dyDescent="0.25">
      <c r="A33" s="16"/>
      <c r="B33" s="16"/>
      <c r="C33" s="16"/>
      <c r="D33" s="28"/>
      <c r="E33" s="14"/>
      <c r="F33" s="14"/>
      <c r="G33" s="29">
        <f t="shared" si="11"/>
        <v>0</v>
      </c>
      <c r="H33" s="17">
        <v>0</v>
      </c>
      <c r="I33" s="17"/>
      <c r="J33" s="17"/>
    </row>
    <row r="34" spans="1:10" s="10" customFormat="1" ht="66" customHeight="1" x14ac:dyDescent="0.25">
      <c r="A34" s="18"/>
      <c r="B34" s="18"/>
      <c r="C34" s="18"/>
      <c r="D34" s="8"/>
      <c r="E34" s="8" t="s">
        <v>125</v>
      </c>
      <c r="F34" s="8"/>
      <c r="G34" s="25">
        <f t="shared" si="11"/>
        <v>19000</v>
      </c>
      <c r="H34" s="25">
        <f>H36</f>
        <v>0</v>
      </c>
      <c r="I34" s="25">
        <f t="shared" ref="I34:J34" si="18">I36</f>
        <v>19000</v>
      </c>
      <c r="J34" s="69">
        <f t="shared" si="18"/>
        <v>0</v>
      </c>
    </row>
    <row r="35" spans="1:10" s="22" customFormat="1" ht="15.75" x14ac:dyDescent="0.25">
      <c r="A35" s="20"/>
      <c r="B35" s="20"/>
      <c r="C35" s="20"/>
      <c r="D35" s="21"/>
      <c r="E35" s="21" t="s">
        <v>40</v>
      </c>
      <c r="F35" s="21"/>
      <c r="G35" s="27"/>
      <c r="H35" s="27"/>
      <c r="I35" s="27"/>
      <c r="J35" s="70"/>
    </row>
    <row r="36" spans="1:10" s="11" customFormat="1" ht="15.75" x14ac:dyDescent="0.25">
      <c r="A36" s="12" t="s">
        <v>41</v>
      </c>
      <c r="B36" s="12"/>
      <c r="C36" s="12"/>
      <c r="D36" s="13" t="s">
        <v>43</v>
      </c>
      <c r="E36" s="14"/>
      <c r="F36" s="14"/>
      <c r="G36" s="26">
        <f>H36+I36</f>
        <v>19000</v>
      </c>
      <c r="H36" s="15">
        <f>H37</f>
        <v>0</v>
      </c>
      <c r="I36" s="15">
        <f t="shared" ref="I36:I37" si="19">I37</f>
        <v>19000</v>
      </c>
      <c r="J36" s="15">
        <f t="shared" ref="J36:J37" si="20">J37</f>
        <v>0</v>
      </c>
    </row>
    <row r="37" spans="1:10" s="11" customFormat="1" ht="15.75" x14ac:dyDescent="0.25">
      <c r="A37" s="12" t="s">
        <v>42</v>
      </c>
      <c r="B37" s="12"/>
      <c r="C37" s="12"/>
      <c r="D37" s="13" t="s">
        <v>43</v>
      </c>
      <c r="E37" s="14"/>
      <c r="F37" s="14"/>
      <c r="G37" s="26">
        <f>H37+I37</f>
        <v>19000</v>
      </c>
      <c r="H37" s="15">
        <f>H38</f>
        <v>0</v>
      </c>
      <c r="I37" s="15">
        <f t="shared" si="19"/>
        <v>19000</v>
      </c>
      <c r="J37" s="15">
        <f t="shared" si="20"/>
        <v>0</v>
      </c>
    </row>
    <row r="38" spans="1:10" s="11" customFormat="1" ht="31.5" x14ac:dyDescent="0.25">
      <c r="A38" s="16" t="s">
        <v>18</v>
      </c>
      <c r="B38" s="58" t="s">
        <v>19</v>
      </c>
      <c r="C38" s="58" t="s">
        <v>4</v>
      </c>
      <c r="D38" s="43" t="s">
        <v>20</v>
      </c>
      <c r="E38" s="14"/>
      <c r="F38" s="14"/>
      <c r="G38" s="52">
        <f>H38+I38</f>
        <v>19000</v>
      </c>
      <c r="H38" s="53">
        <v>0</v>
      </c>
      <c r="I38" s="53">
        <v>19000</v>
      </c>
      <c r="J38" s="17"/>
    </row>
    <row r="39" spans="1:10" s="10" customFormat="1" ht="47.25" x14ac:dyDescent="0.25">
      <c r="A39" s="18"/>
      <c r="B39" s="18"/>
      <c r="C39" s="18"/>
      <c r="D39" s="8"/>
      <c r="E39" s="8" t="s">
        <v>126</v>
      </c>
      <c r="F39" s="8"/>
      <c r="G39" s="25">
        <f>H39+I39</f>
        <v>230000</v>
      </c>
      <c r="H39" s="25">
        <f>H41</f>
        <v>230000</v>
      </c>
      <c r="I39" s="25">
        <f t="shared" ref="I39:J39" si="21">I41</f>
        <v>0</v>
      </c>
      <c r="J39" s="69">
        <f t="shared" si="21"/>
        <v>0</v>
      </c>
    </row>
    <row r="40" spans="1:10" s="22" customFormat="1" ht="15.75" x14ac:dyDescent="0.25">
      <c r="A40" s="20"/>
      <c r="B40" s="20"/>
      <c r="C40" s="20"/>
      <c r="D40" s="21"/>
      <c r="E40" s="21" t="s">
        <v>40</v>
      </c>
      <c r="F40" s="21"/>
      <c r="G40" s="27"/>
      <c r="H40" s="27"/>
      <c r="I40" s="27"/>
      <c r="J40" s="70"/>
    </row>
    <row r="41" spans="1:10" s="11" customFormat="1" ht="15.75" x14ac:dyDescent="0.25">
      <c r="A41" s="12" t="s">
        <v>41</v>
      </c>
      <c r="B41" s="12"/>
      <c r="C41" s="12"/>
      <c r="D41" s="13" t="s">
        <v>43</v>
      </c>
      <c r="E41" s="14"/>
      <c r="F41" s="14"/>
      <c r="G41" s="26">
        <f>H41+I41</f>
        <v>230000</v>
      </c>
      <c r="H41" s="15">
        <f>H42</f>
        <v>230000</v>
      </c>
      <c r="I41" s="15">
        <f t="shared" ref="I41:I43" si="22">I42</f>
        <v>0</v>
      </c>
      <c r="J41" s="15">
        <f t="shared" ref="J41:J43" si="23">J42</f>
        <v>0</v>
      </c>
    </row>
    <row r="42" spans="1:10" s="11" customFormat="1" ht="15.75" x14ac:dyDescent="0.25">
      <c r="A42" s="12" t="s">
        <v>42</v>
      </c>
      <c r="B42" s="12"/>
      <c r="C42" s="12"/>
      <c r="D42" s="13" t="s">
        <v>43</v>
      </c>
      <c r="E42" s="14"/>
      <c r="F42" s="14"/>
      <c r="G42" s="26">
        <f>H42+I42</f>
        <v>230000</v>
      </c>
      <c r="H42" s="15">
        <f>H43</f>
        <v>230000</v>
      </c>
      <c r="I42" s="15">
        <f t="shared" si="22"/>
        <v>0</v>
      </c>
      <c r="J42" s="15">
        <f t="shared" si="23"/>
        <v>0</v>
      </c>
    </row>
    <row r="43" spans="1:10" s="11" customFormat="1" ht="15.75" x14ac:dyDescent="0.25">
      <c r="A43" s="16" t="s">
        <v>22</v>
      </c>
      <c r="B43" s="58" t="s">
        <v>23</v>
      </c>
      <c r="C43" s="16"/>
      <c r="D43" s="43" t="s">
        <v>49</v>
      </c>
      <c r="E43" s="14"/>
      <c r="F43" s="14"/>
      <c r="G43" s="29">
        <f>H43+I43</f>
        <v>230000</v>
      </c>
      <c r="H43" s="17">
        <f>H44</f>
        <v>230000</v>
      </c>
      <c r="I43" s="17">
        <f t="shared" si="22"/>
        <v>0</v>
      </c>
      <c r="J43" s="17">
        <f t="shared" si="23"/>
        <v>0</v>
      </c>
    </row>
    <row r="44" spans="1:10" s="23" customFormat="1" ht="47.25" x14ac:dyDescent="0.2">
      <c r="A44" s="20" t="s">
        <v>24</v>
      </c>
      <c r="B44" s="20" t="s">
        <v>25</v>
      </c>
      <c r="C44" s="20" t="s">
        <v>2</v>
      </c>
      <c r="D44" s="24" t="s">
        <v>26</v>
      </c>
      <c r="E44" s="21"/>
      <c r="F44" s="21"/>
      <c r="G44" s="27">
        <f>H44+I44</f>
        <v>230000</v>
      </c>
      <c r="H44" s="27">
        <v>230000</v>
      </c>
      <c r="I44" s="27">
        <v>0</v>
      </c>
      <c r="J44" s="70">
        <v>0</v>
      </c>
    </row>
    <row r="45" spans="1:10" s="10" customFormat="1" ht="110.25" x14ac:dyDescent="0.25">
      <c r="A45" s="18"/>
      <c r="B45" s="18"/>
      <c r="C45" s="18"/>
      <c r="D45" s="8"/>
      <c r="E45" s="8" t="s">
        <v>127</v>
      </c>
      <c r="F45" s="8"/>
      <c r="G45" s="25">
        <f>H45+I45</f>
        <v>3943977</v>
      </c>
      <c r="H45" s="25">
        <f>H47</f>
        <v>3943977</v>
      </c>
      <c r="I45" s="25">
        <f t="shared" ref="I45:J45" si="24">I47</f>
        <v>0</v>
      </c>
      <c r="J45" s="69">
        <f t="shared" si="24"/>
        <v>0</v>
      </c>
    </row>
    <row r="46" spans="1:10" s="22" customFormat="1" ht="15.75" x14ac:dyDescent="0.25">
      <c r="A46" s="20"/>
      <c r="B46" s="20"/>
      <c r="C46" s="20"/>
      <c r="D46" s="21"/>
      <c r="E46" s="21" t="s">
        <v>40</v>
      </c>
      <c r="F46" s="21"/>
      <c r="G46" s="27"/>
      <c r="H46" s="27"/>
      <c r="I46" s="27"/>
      <c r="J46" s="70"/>
    </row>
    <row r="47" spans="1:10" s="11" customFormat="1" ht="15.75" x14ac:dyDescent="0.25">
      <c r="A47" s="12" t="s">
        <v>41</v>
      </c>
      <c r="B47" s="12"/>
      <c r="C47" s="12"/>
      <c r="D47" s="13" t="s">
        <v>43</v>
      </c>
      <c r="E47" s="14"/>
      <c r="F47" s="14"/>
      <c r="G47" s="26">
        <f>H47+I47</f>
        <v>3943977</v>
      </c>
      <c r="H47" s="15">
        <f>H48</f>
        <v>3943977</v>
      </c>
      <c r="I47" s="15">
        <f t="shared" ref="I47:I49" si="25">I48</f>
        <v>0</v>
      </c>
      <c r="J47" s="15">
        <f t="shared" ref="J47:J49" si="26">J48</f>
        <v>0</v>
      </c>
    </row>
    <row r="48" spans="1:10" s="11" customFormat="1" ht="15.75" x14ac:dyDescent="0.25">
      <c r="A48" s="12" t="s">
        <v>42</v>
      </c>
      <c r="B48" s="12"/>
      <c r="C48" s="12"/>
      <c r="D48" s="13" t="s">
        <v>43</v>
      </c>
      <c r="E48" s="14"/>
      <c r="F48" s="14"/>
      <c r="G48" s="26">
        <f>H48+I48</f>
        <v>3943977</v>
      </c>
      <c r="H48" s="15">
        <f>H49</f>
        <v>3943977</v>
      </c>
      <c r="I48" s="15">
        <f t="shared" si="25"/>
        <v>0</v>
      </c>
      <c r="J48" s="15">
        <f t="shared" si="26"/>
        <v>0</v>
      </c>
    </row>
    <row r="49" spans="1:10" s="11" customFormat="1" ht="15.75" x14ac:dyDescent="0.25">
      <c r="A49" s="16" t="s">
        <v>6</v>
      </c>
      <c r="B49" s="58" t="s">
        <v>7</v>
      </c>
      <c r="C49" s="16"/>
      <c r="D49" s="28" t="s">
        <v>44</v>
      </c>
      <c r="E49" s="14"/>
      <c r="F49" s="14"/>
      <c r="G49" s="29">
        <f>H49+I49</f>
        <v>3943977</v>
      </c>
      <c r="H49" s="17">
        <f>H50</f>
        <v>3943977</v>
      </c>
      <c r="I49" s="17">
        <f t="shared" si="25"/>
        <v>0</v>
      </c>
      <c r="J49" s="17">
        <f t="shared" si="26"/>
        <v>0</v>
      </c>
    </row>
    <row r="50" spans="1:10" s="23" customFormat="1" ht="47.25" x14ac:dyDescent="0.2">
      <c r="A50" s="20" t="s">
        <v>8</v>
      </c>
      <c r="B50" s="20" t="s">
        <v>9</v>
      </c>
      <c r="C50" s="20" t="s">
        <v>21</v>
      </c>
      <c r="D50" s="24" t="s">
        <v>10</v>
      </c>
      <c r="E50" s="21"/>
      <c r="F50" s="21"/>
      <c r="G50" s="27">
        <f>H50+I50</f>
        <v>3943977</v>
      </c>
      <c r="H50" s="27">
        <v>3943977</v>
      </c>
      <c r="I50" s="27"/>
      <c r="J50" s="70"/>
    </row>
    <row r="51" spans="1:10" s="23" customFormat="1" ht="15.75" x14ac:dyDescent="0.2">
      <c r="A51" s="20"/>
      <c r="B51" s="20"/>
      <c r="C51" s="20"/>
      <c r="D51" s="24"/>
      <c r="E51" s="21"/>
      <c r="F51" s="21"/>
      <c r="G51" s="27"/>
      <c r="H51" s="27"/>
      <c r="I51" s="27"/>
      <c r="J51" s="70"/>
    </row>
    <row r="52" spans="1:10" s="23" customFormat="1" ht="15.75" x14ac:dyDescent="0.2">
      <c r="A52" s="20"/>
      <c r="B52" s="20"/>
      <c r="C52" s="20"/>
      <c r="D52" s="24"/>
      <c r="E52" s="21"/>
      <c r="F52" s="21"/>
      <c r="G52" s="27"/>
      <c r="H52" s="27"/>
      <c r="I52" s="27"/>
      <c r="J52" s="70"/>
    </row>
    <row r="53" spans="1:10" s="23" customFormat="1" ht="63" x14ac:dyDescent="0.2">
      <c r="A53" s="18"/>
      <c r="B53" s="18"/>
      <c r="C53" s="18"/>
      <c r="D53" s="8"/>
      <c r="E53" s="8" t="s">
        <v>136</v>
      </c>
      <c r="F53" s="8"/>
      <c r="G53" s="40">
        <f>H53+I53</f>
        <v>1630865</v>
      </c>
      <c r="H53" s="40">
        <f>H55</f>
        <v>1630865</v>
      </c>
      <c r="I53" s="25">
        <f t="shared" ref="I53:J53" si="27">I55</f>
        <v>0</v>
      </c>
      <c r="J53" s="69">
        <f t="shared" si="27"/>
        <v>0</v>
      </c>
    </row>
    <row r="54" spans="1:10" s="23" customFormat="1" ht="15.75" x14ac:dyDescent="0.2">
      <c r="A54" s="20"/>
      <c r="B54" s="20"/>
      <c r="C54" s="20"/>
      <c r="D54" s="21"/>
      <c r="E54" s="21" t="s">
        <v>40</v>
      </c>
      <c r="F54" s="21"/>
      <c r="G54" s="66"/>
      <c r="H54" s="66"/>
      <c r="I54" s="27"/>
      <c r="J54" s="70"/>
    </row>
    <row r="55" spans="1:10" s="23" customFormat="1" ht="15.75" x14ac:dyDescent="0.2">
      <c r="A55" s="12" t="s">
        <v>41</v>
      </c>
      <c r="B55" s="12"/>
      <c r="C55" s="12"/>
      <c r="D55" s="13" t="s">
        <v>43</v>
      </c>
      <c r="E55" s="14"/>
      <c r="F55" s="14"/>
      <c r="G55" s="37">
        <f>H55+I55</f>
        <v>1630865</v>
      </c>
      <c r="H55" s="38">
        <f>H56</f>
        <v>1630865</v>
      </c>
      <c r="I55" s="15">
        <f t="shared" ref="I55:J56" si="28">I56</f>
        <v>0</v>
      </c>
      <c r="J55" s="15">
        <f t="shared" si="28"/>
        <v>0</v>
      </c>
    </row>
    <row r="56" spans="1:10" s="23" customFormat="1" ht="15.75" x14ac:dyDescent="0.2">
      <c r="A56" s="12" t="s">
        <v>42</v>
      </c>
      <c r="B56" s="12"/>
      <c r="C56" s="12"/>
      <c r="D56" s="13" t="s">
        <v>43</v>
      </c>
      <c r="E56" s="14"/>
      <c r="F56" s="14"/>
      <c r="G56" s="37">
        <f>H56+I56</f>
        <v>1630865</v>
      </c>
      <c r="H56" s="38">
        <f>H57</f>
        <v>1630865</v>
      </c>
      <c r="I56" s="15">
        <f t="shared" si="28"/>
        <v>0</v>
      </c>
      <c r="J56" s="15">
        <f t="shared" si="28"/>
        <v>0</v>
      </c>
    </row>
    <row r="57" spans="1:10" s="23" customFormat="1" ht="31.5" x14ac:dyDescent="0.2">
      <c r="A57" s="16" t="s">
        <v>109</v>
      </c>
      <c r="B57" s="58" t="s">
        <v>93</v>
      </c>
      <c r="C57" s="16" t="s">
        <v>94</v>
      </c>
      <c r="D57" s="43" t="s">
        <v>95</v>
      </c>
      <c r="E57" s="14"/>
      <c r="F57" s="14"/>
      <c r="G57" s="60">
        <f>H57+I57</f>
        <v>1630865</v>
      </c>
      <c r="H57" s="61">
        <v>1630865</v>
      </c>
      <c r="I57" s="17">
        <v>0</v>
      </c>
      <c r="J57" s="17">
        <v>0</v>
      </c>
    </row>
    <row r="58" spans="1:10" s="23" customFormat="1" ht="15.75" x14ac:dyDescent="0.2">
      <c r="A58" s="20"/>
      <c r="B58" s="20"/>
      <c r="C58" s="20"/>
      <c r="D58" s="24"/>
      <c r="E58" s="21"/>
      <c r="F58" s="21"/>
      <c r="G58" s="27"/>
      <c r="H58" s="27"/>
      <c r="I58" s="27"/>
      <c r="J58" s="70"/>
    </row>
    <row r="59" spans="1:10" s="23" customFormat="1" ht="78.75" x14ac:dyDescent="0.2">
      <c r="A59" s="20"/>
      <c r="B59" s="20"/>
      <c r="C59" s="20"/>
      <c r="D59" s="24"/>
      <c r="E59" s="8" t="s">
        <v>106</v>
      </c>
      <c r="F59" s="8"/>
      <c r="G59" s="25">
        <f>H59+I59</f>
        <v>498000</v>
      </c>
      <c r="H59" s="25">
        <f>H63</f>
        <v>498000</v>
      </c>
      <c r="I59" s="25"/>
      <c r="J59" s="70"/>
    </row>
    <row r="60" spans="1:10" s="23" customFormat="1" ht="15.75" x14ac:dyDescent="0.2">
      <c r="A60" s="41"/>
      <c r="B60" s="41"/>
      <c r="C60" s="41"/>
      <c r="D60" s="42"/>
      <c r="E60" s="21" t="s">
        <v>40</v>
      </c>
      <c r="F60" s="8"/>
      <c r="G60" s="27"/>
      <c r="H60" s="27"/>
      <c r="I60" s="27"/>
      <c r="J60" s="70"/>
    </row>
    <row r="61" spans="1:10" s="23" customFormat="1" ht="31.5" x14ac:dyDescent="0.2">
      <c r="A61" s="12" t="s">
        <v>55</v>
      </c>
      <c r="B61" s="12"/>
      <c r="C61" s="12"/>
      <c r="D61" s="13" t="s">
        <v>59</v>
      </c>
      <c r="E61" s="21"/>
      <c r="F61" s="21"/>
      <c r="G61" s="25">
        <f>G62</f>
        <v>498000</v>
      </c>
      <c r="H61" s="25">
        <f>H62</f>
        <v>498000</v>
      </c>
      <c r="I61" s="27"/>
      <c r="J61" s="70"/>
    </row>
    <row r="62" spans="1:10" s="23" customFormat="1" ht="31.5" x14ac:dyDescent="0.2">
      <c r="A62" s="12" t="s">
        <v>56</v>
      </c>
      <c r="B62" s="12"/>
      <c r="C62" s="12"/>
      <c r="D62" s="13" t="s">
        <v>59</v>
      </c>
      <c r="E62" s="21"/>
      <c r="F62" s="21"/>
      <c r="G62" s="25">
        <f>G63</f>
        <v>498000</v>
      </c>
      <c r="H62" s="25">
        <f>H63</f>
        <v>498000</v>
      </c>
      <c r="I62" s="27"/>
      <c r="J62" s="70"/>
    </row>
    <row r="63" spans="1:10" s="23" customFormat="1" ht="78.75" x14ac:dyDescent="0.2">
      <c r="A63" s="20" t="s">
        <v>128</v>
      </c>
      <c r="B63" s="20" t="s">
        <v>129</v>
      </c>
      <c r="C63" s="20" t="s">
        <v>78</v>
      </c>
      <c r="D63" s="24" t="s">
        <v>130</v>
      </c>
      <c r="E63" s="21"/>
      <c r="F63" s="21"/>
      <c r="G63" s="27">
        <f>H63</f>
        <v>498000</v>
      </c>
      <c r="H63" s="27">
        <v>498000</v>
      </c>
      <c r="I63" s="27"/>
      <c r="J63" s="70"/>
    </row>
    <row r="64" spans="1:10" s="23" customFormat="1" ht="65.25" customHeight="1" x14ac:dyDescent="0.2">
      <c r="A64" s="20"/>
      <c r="B64" s="20"/>
      <c r="C64" s="20"/>
      <c r="D64" s="24"/>
      <c r="E64" s="8" t="s">
        <v>139</v>
      </c>
      <c r="F64" s="8"/>
      <c r="G64" s="25">
        <f>G67</f>
        <v>5161940</v>
      </c>
      <c r="H64" s="25">
        <f>H67</f>
        <v>5161940</v>
      </c>
      <c r="I64" s="27"/>
      <c r="J64" s="70"/>
    </row>
    <row r="65" spans="1:10" s="23" customFormat="1" ht="21" customHeight="1" x14ac:dyDescent="0.2">
      <c r="A65" s="41"/>
      <c r="B65" s="41"/>
      <c r="C65" s="41"/>
      <c r="D65" s="42"/>
      <c r="E65" s="21" t="s">
        <v>40</v>
      </c>
      <c r="F65" s="8"/>
      <c r="G65" s="27"/>
      <c r="H65" s="27"/>
      <c r="I65" s="27"/>
      <c r="J65" s="70"/>
    </row>
    <row r="66" spans="1:10" s="23" customFormat="1" ht="31.5" x14ac:dyDescent="0.2">
      <c r="A66" s="12" t="s">
        <v>55</v>
      </c>
      <c r="B66" s="12"/>
      <c r="C66" s="12"/>
      <c r="D66" s="13" t="s">
        <v>59</v>
      </c>
      <c r="E66" s="21"/>
      <c r="F66" s="21"/>
      <c r="G66" s="27"/>
      <c r="H66" s="27"/>
      <c r="I66" s="27"/>
      <c r="J66" s="70"/>
    </row>
    <row r="67" spans="1:10" s="23" customFormat="1" ht="31.5" x14ac:dyDescent="0.2">
      <c r="A67" s="12" t="s">
        <v>56</v>
      </c>
      <c r="B67" s="12"/>
      <c r="C67" s="12"/>
      <c r="D67" s="13" t="s">
        <v>59</v>
      </c>
      <c r="E67" s="21"/>
      <c r="F67" s="21"/>
      <c r="G67" s="27">
        <f>H67+I67</f>
        <v>5161940</v>
      </c>
      <c r="H67" s="27">
        <f>H68+H69</f>
        <v>5161940</v>
      </c>
      <c r="I67" s="27"/>
      <c r="J67" s="70"/>
    </row>
    <row r="68" spans="1:10" s="23" customFormat="1" ht="47.25" x14ac:dyDescent="0.2">
      <c r="A68" s="16" t="s">
        <v>57</v>
      </c>
      <c r="B68" s="16" t="s">
        <v>58</v>
      </c>
      <c r="C68" s="16" t="s">
        <v>76</v>
      </c>
      <c r="D68" s="83" t="s">
        <v>135</v>
      </c>
      <c r="E68" s="21"/>
      <c r="F68" s="21"/>
      <c r="G68" s="27">
        <f>H68</f>
        <v>5039410</v>
      </c>
      <c r="H68" s="27">
        <v>5039410</v>
      </c>
      <c r="I68" s="27"/>
      <c r="J68" s="70"/>
    </row>
    <row r="69" spans="1:10" s="23" customFormat="1" ht="15.75" x14ac:dyDescent="0.2">
      <c r="A69" s="54" t="s">
        <v>79</v>
      </c>
      <c r="B69" s="54" t="s">
        <v>80</v>
      </c>
      <c r="C69" s="54" t="s">
        <v>81</v>
      </c>
      <c r="D69" s="24" t="s">
        <v>82</v>
      </c>
      <c r="E69" s="21"/>
      <c r="F69" s="21"/>
      <c r="G69" s="27">
        <f>H69</f>
        <v>122530</v>
      </c>
      <c r="H69" s="27">
        <v>122530</v>
      </c>
      <c r="I69" s="27"/>
      <c r="J69" s="70"/>
    </row>
    <row r="70" spans="1:10" s="11" customFormat="1" ht="47.25" hidden="1" x14ac:dyDescent="0.25">
      <c r="A70" s="46"/>
      <c r="B70" s="58" t="s">
        <v>100</v>
      </c>
      <c r="C70" s="58" t="s">
        <v>74</v>
      </c>
      <c r="D70" s="43" t="s">
        <v>101</v>
      </c>
      <c r="E70" s="59"/>
      <c r="F70" s="59"/>
      <c r="G70" s="60">
        <f t="shared" ref="G70:G72" si="29">H70+I70</f>
        <v>0</v>
      </c>
      <c r="H70" s="53"/>
      <c r="I70" s="61"/>
      <c r="J70" s="61"/>
    </row>
    <row r="71" spans="1:10" s="23" customFormat="1" ht="47.25" hidden="1" x14ac:dyDescent="0.2">
      <c r="A71" s="20" t="s">
        <v>85</v>
      </c>
      <c r="B71" s="54" t="s">
        <v>73</v>
      </c>
      <c r="C71" s="54" t="s">
        <v>74</v>
      </c>
      <c r="D71" s="55" t="s">
        <v>75</v>
      </c>
      <c r="E71" s="56"/>
      <c r="F71" s="56"/>
      <c r="G71" s="57">
        <f t="shared" si="29"/>
        <v>0</v>
      </c>
      <c r="H71" s="57"/>
      <c r="I71" s="57"/>
      <c r="J71" s="71"/>
    </row>
    <row r="72" spans="1:10" s="23" customFormat="1" ht="15.75" hidden="1" x14ac:dyDescent="0.2">
      <c r="A72" s="12" t="s">
        <v>41</v>
      </c>
      <c r="B72" s="12"/>
      <c r="C72" s="12"/>
      <c r="D72" s="13" t="s">
        <v>43</v>
      </c>
      <c r="E72" s="21"/>
      <c r="F72" s="21"/>
      <c r="G72" s="25">
        <f t="shared" si="29"/>
        <v>0</v>
      </c>
      <c r="H72" s="25">
        <f>H73</f>
        <v>0</v>
      </c>
      <c r="I72" s="25">
        <f>I73</f>
        <v>0</v>
      </c>
      <c r="J72" s="69">
        <f>J73</f>
        <v>0</v>
      </c>
    </row>
    <row r="73" spans="1:10" s="23" customFormat="1" ht="15.75" hidden="1" x14ac:dyDescent="0.2">
      <c r="A73" s="12" t="s">
        <v>42</v>
      </c>
      <c r="B73" s="12"/>
      <c r="C73" s="12"/>
      <c r="D73" s="13" t="s">
        <v>43</v>
      </c>
      <c r="E73" s="21"/>
      <c r="F73" s="21"/>
      <c r="G73" s="25">
        <f>G74+G75+G78+G79+G80+G81+G77+G76</f>
        <v>0</v>
      </c>
      <c r="H73" s="25">
        <f>H74+H75+H78+H79+H80+H81+H77+H76</f>
        <v>0</v>
      </c>
      <c r="I73" s="25">
        <f>I74+I75+I78+I79+I80+I81+I77+I76+I82</f>
        <v>0</v>
      </c>
      <c r="J73" s="69">
        <f>J74+J75+J78+J79+J80+J81+J77+J76+J82</f>
        <v>0</v>
      </c>
    </row>
    <row r="74" spans="1:10" s="23" customFormat="1" ht="15.75" hidden="1" x14ac:dyDescent="0.2">
      <c r="A74" s="20" t="s">
        <v>60</v>
      </c>
      <c r="B74" s="20" t="s">
        <v>61</v>
      </c>
      <c r="C74" s="20" t="s">
        <v>62</v>
      </c>
      <c r="D74" s="24" t="s">
        <v>63</v>
      </c>
      <c r="E74" s="21"/>
      <c r="F74" s="21"/>
      <c r="G74" s="27">
        <f>H74+I74</f>
        <v>0</v>
      </c>
      <c r="H74" s="27"/>
      <c r="I74" s="27"/>
      <c r="J74" s="70"/>
    </row>
    <row r="75" spans="1:10" s="23" customFormat="1" ht="47.25" hidden="1" x14ac:dyDescent="0.2">
      <c r="A75" s="20" t="s">
        <v>8</v>
      </c>
      <c r="B75" s="20" t="s">
        <v>9</v>
      </c>
      <c r="C75" s="20" t="s">
        <v>21</v>
      </c>
      <c r="D75" s="24" t="s">
        <v>10</v>
      </c>
      <c r="E75" s="21"/>
      <c r="F75" s="21"/>
      <c r="G75" s="27">
        <f>H75+I75</f>
        <v>0</v>
      </c>
      <c r="H75" s="27"/>
      <c r="I75" s="27"/>
      <c r="J75" s="70"/>
    </row>
    <row r="76" spans="1:10" s="23" customFormat="1" ht="15.75" hidden="1" x14ac:dyDescent="0.2">
      <c r="A76" s="20"/>
      <c r="B76" s="20" t="s">
        <v>89</v>
      </c>
      <c r="C76" s="41" t="s">
        <v>91</v>
      </c>
      <c r="D76" s="42" t="s">
        <v>90</v>
      </c>
      <c r="E76" s="21"/>
      <c r="F76" s="21"/>
      <c r="G76" s="27">
        <f>H76+I76</f>
        <v>0</v>
      </c>
      <c r="H76" s="27"/>
      <c r="I76" s="27"/>
      <c r="J76" s="70"/>
    </row>
    <row r="77" spans="1:10" s="23" customFormat="1" ht="63" hidden="1" x14ac:dyDescent="0.2">
      <c r="A77" s="20" t="s">
        <v>86</v>
      </c>
      <c r="B77" s="20" t="s">
        <v>87</v>
      </c>
      <c r="C77" s="44" t="s">
        <v>78</v>
      </c>
      <c r="D77" s="45" t="s">
        <v>88</v>
      </c>
      <c r="E77" s="21"/>
      <c r="F77" s="21"/>
      <c r="G77" s="27">
        <f>H77+I77</f>
        <v>0</v>
      </c>
      <c r="H77" s="27"/>
      <c r="I77" s="27"/>
      <c r="J77" s="70"/>
    </row>
    <row r="78" spans="1:10" s="23" customFormat="1" ht="47.25" hidden="1" x14ac:dyDescent="0.2">
      <c r="A78" s="20" t="s">
        <v>64</v>
      </c>
      <c r="B78" s="20" t="s">
        <v>65</v>
      </c>
      <c r="C78" s="20" t="s">
        <v>66</v>
      </c>
      <c r="D78" s="24" t="s">
        <v>67</v>
      </c>
      <c r="E78" s="21"/>
      <c r="F78" s="21"/>
      <c r="G78" s="27">
        <f t="shared" ref="G78:G82" si="30">H78+I78</f>
        <v>0</v>
      </c>
      <c r="H78" s="27"/>
      <c r="I78" s="27"/>
      <c r="J78" s="70"/>
    </row>
    <row r="79" spans="1:10" s="23" customFormat="1" ht="15.75" hidden="1" x14ac:dyDescent="0.2">
      <c r="A79" s="20" t="s">
        <v>15</v>
      </c>
      <c r="B79" s="20"/>
      <c r="C79" s="20"/>
      <c r="D79" s="43"/>
      <c r="E79" s="21"/>
      <c r="F79" s="21"/>
      <c r="G79" s="27">
        <f t="shared" si="30"/>
        <v>0</v>
      </c>
      <c r="H79" s="27"/>
      <c r="I79" s="27"/>
      <c r="J79" s="70"/>
    </row>
    <row r="80" spans="1:10" s="23" customFormat="1" ht="15.75" hidden="1" x14ac:dyDescent="0.2">
      <c r="A80" s="20" t="s">
        <v>68</v>
      </c>
      <c r="B80" s="20" t="s">
        <v>69</v>
      </c>
      <c r="C80" s="20" t="s">
        <v>70</v>
      </c>
      <c r="D80" s="24" t="s">
        <v>71</v>
      </c>
      <c r="E80" s="21"/>
      <c r="F80" s="21"/>
      <c r="G80" s="27">
        <f t="shared" si="30"/>
        <v>0</v>
      </c>
      <c r="H80" s="27"/>
      <c r="I80" s="27"/>
      <c r="J80" s="70"/>
    </row>
    <row r="81" spans="1:10" s="23" customFormat="1" ht="47.25" hidden="1" x14ac:dyDescent="0.2">
      <c r="A81" s="20" t="s">
        <v>72</v>
      </c>
      <c r="B81" s="20" t="s">
        <v>73</v>
      </c>
      <c r="C81" s="20" t="s">
        <v>74</v>
      </c>
      <c r="D81" s="24" t="s">
        <v>75</v>
      </c>
      <c r="E81" s="21"/>
      <c r="F81" s="21"/>
      <c r="G81" s="27">
        <f t="shared" si="30"/>
        <v>0</v>
      </c>
      <c r="H81" s="27"/>
      <c r="I81" s="27"/>
      <c r="J81" s="70"/>
    </row>
    <row r="82" spans="1:10" s="23" customFormat="1" ht="31.5" hidden="1" x14ac:dyDescent="0.2">
      <c r="A82" s="20"/>
      <c r="B82" s="20" t="s">
        <v>93</v>
      </c>
      <c r="C82" s="20" t="s">
        <v>94</v>
      </c>
      <c r="D82" s="24" t="s">
        <v>95</v>
      </c>
      <c r="E82" s="21"/>
      <c r="F82" s="21"/>
      <c r="G82" s="27">
        <f t="shared" si="30"/>
        <v>0</v>
      </c>
      <c r="H82" s="27"/>
      <c r="I82" s="27"/>
      <c r="J82" s="70"/>
    </row>
    <row r="83" spans="1:10" s="23" customFormat="1" ht="78.75" x14ac:dyDescent="0.2">
      <c r="A83" s="18"/>
      <c r="B83" s="18"/>
      <c r="C83" s="18"/>
      <c r="D83" s="8"/>
      <c r="E83" s="8" t="s">
        <v>137</v>
      </c>
      <c r="F83" s="8"/>
      <c r="G83" s="25">
        <f>H83+I83</f>
        <v>3500000</v>
      </c>
      <c r="H83" s="25">
        <f>H85</f>
        <v>3500000</v>
      </c>
      <c r="I83" s="25">
        <f t="shared" ref="I83:J83" si="31">I85</f>
        <v>0</v>
      </c>
      <c r="J83" s="69">
        <f t="shared" si="31"/>
        <v>0</v>
      </c>
    </row>
    <row r="84" spans="1:10" s="23" customFormat="1" ht="15.75" x14ac:dyDescent="0.2">
      <c r="A84" s="20"/>
      <c r="B84" s="20"/>
      <c r="C84" s="20"/>
      <c r="D84" s="21"/>
      <c r="E84" s="21" t="s">
        <v>40</v>
      </c>
      <c r="F84" s="21"/>
      <c r="G84" s="27"/>
      <c r="H84" s="27"/>
      <c r="I84" s="27"/>
      <c r="J84" s="70"/>
    </row>
    <row r="85" spans="1:10" s="23" customFormat="1" ht="15.75" x14ac:dyDescent="0.2">
      <c r="A85" s="12" t="s">
        <v>41</v>
      </c>
      <c r="B85" s="12"/>
      <c r="C85" s="12"/>
      <c r="D85" s="13" t="s">
        <v>43</v>
      </c>
      <c r="E85" s="14"/>
      <c r="F85" s="14"/>
      <c r="G85" s="26">
        <f>H85+I85</f>
        <v>3500000</v>
      </c>
      <c r="H85" s="15">
        <f>H86</f>
        <v>3500000</v>
      </c>
      <c r="I85" s="15">
        <f t="shared" ref="I85:J85" si="32">I86</f>
        <v>0</v>
      </c>
      <c r="J85" s="15">
        <f t="shared" si="32"/>
        <v>0</v>
      </c>
    </row>
    <row r="86" spans="1:10" s="23" customFormat="1" ht="15.75" x14ac:dyDescent="0.2">
      <c r="A86" s="12" t="s">
        <v>42</v>
      </c>
      <c r="B86" s="12"/>
      <c r="C86" s="12"/>
      <c r="D86" s="13" t="s">
        <v>43</v>
      </c>
      <c r="E86" s="14"/>
      <c r="F86" s="14"/>
      <c r="G86" s="26">
        <f>H86+I86</f>
        <v>3500000</v>
      </c>
      <c r="H86" s="15">
        <f>H87+H88</f>
        <v>3500000</v>
      </c>
      <c r="I86" s="15">
        <f t="shared" ref="I86:J86" si="33">I87+I88</f>
        <v>0</v>
      </c>
      <c r="J86" s="15">
        <f t="shared" si="33"/>
        <v>0</v>
      </c>
    </row>
    <row r="87" spans="1:10" s="23" customFormat="1" ht="15.75" x14ac:dyDescent="0.2">
      <c r="A87" s="16"/>
      <c r="B87" s="16"/>
      <c r="C87" s="16"/>
      <c r="D87" s="43"/>
      <c r="E87" s="14"/>
      <c r="F87" s="14"/>
      <c r="G87" s="52">
        <f>H87+I87</f>
        <v>0</v>
      </c>
      <c r="H87" s="53"/>
      <c r="I87" s="17">
        <v>0</v>
      </c>
      <c r="J87" s="17">
        <v>0</v>
      </c>
    </row>
    <row r="88" spans="1:10" s="23" customFormat="1" ht="47.25" x14ac:dyDescent="0.2">
      <c r="A88" s="58" t="s">
        <v>133</v>
      </c>
      <c r="B88" s="58" t="s">
        <v>103</v>
      </c>
      <c r="C88" s="58" t="s">
        <v>104</v>
      </c>
      <c r="D88" s="43" t="s">
        <v>105</v>
      </c>
      <c r="E88" s="59"/>
      <c r="F88" s="59"/>
      <c r="G88" s="52">
        <f>H88+I88</f>
        <v>3500000</v>
      </c>
      <c r="H88" s="53">
        <v>3500000</v>
      </c>
      <c r="I88" s="17">
        <v>0</v>
      </c>
      <c r="J88" s="17">
        <v>0</v>
      </c>
    </row>
    <row r="89" spans="1:10" s="23" customFormat="1" ht="63" x14ac:dyDescent="0.2">
      <c r="A89" s="16"/>
      <c r="B89" s="58"/>
      <c r="C89" s="58"/>
      <c r="D89" s="43"/>
      <c r="E89" s="50" t="s">
        <v>131</v>
      </c>
      <c r="F89" s="50"/>
      <c r="G89" s="37">
        <f>G91</f>
        <v>293582</v>
      </c>
      <c r="H89" s="51">
        <f>H91</f>
        <v>293582</v>
      </c>
      <c r="I89" s="62">
        <f>I91</f>
        <v>0</v>
      </c>
      <c r="J89" s="51">
        <f>J91</f>
        <v>0</v>
      </c>
    </row>
    <row r="90" spans="1:10" s="23" customFormat="1" ht="15.75" x14ac:dyDescent="0.2">
      <c r="A90" s="16"/>
      <c r="B90" s="58"/>
      <c r="C90" s="58"/>
      <c r="D90" s="43"/>
      <c r="E90" s="21" t="s">
        <v>40</v>
      </c>
      <c r="F90" s="14"/>
      <c r="G90" s="60"/>
      <c r="H90" s="53"/>
      <c r="I90" s="61"/>
      <c r="J90" s="17"/>
    </row>
    <row r="91" spans="1:10" s="23" customFormat="1" ht="15.75" x14ac:dyDescent="0.2">
      <c r="A91" s="16"/>
      <c r="B91" s="16"/>
      <c r="C91" s="16"/>
      <c r="D91" s="13" t="s">
        <v>43</v>
      </c>
      <c r="E91" s="14"/>
      <c r="F91" s="14"/>
      <c r="G91" s="64">
        <f t="shared" ref="G91:I92" si="34">G92</f>
        <v>293582</v>
      </c>
      <c r="H91" s="17">
        <f t="shared" si="34"/>
        <v>293582</v>
      </c>
      <c r="I91" s="63">
        <f t="shared" si="34"/>
        <v>0</v>
      </c>
      <c r="J91" s="17">
        <v>0</v>
      </c>
    </row>
    <row r="92" spans="1:10" s="23" customFormat="1" ht="15.75" x14ac:dyDescent="0.2">
      <c r="A92" s="16"/>
      <c r="B92" s="16"/>
      <c r="C92" s="16"/>
      <c r="D92" s="13" t="s">
        <v>43</v>
      </c>
      <c r="E92" s="14"/>
      <c r="F92" s="14"/>
      <c r="G92" s="64">
        <f t="shared" si="34"/>
        <v>293582</v>
      </c>
      <c r="H92" s="17">
        <f t="shared" si="34"/>
        <v>293582</v>
      </c>
      <c r="I92" s="63">
        <f t="shared" si="34"/>
        <v>0</v>
      </c>
      <c r="J92" s="17">
        <v>0</v>
      </c>
    </row>
    <row r="93" spans="1:10" s="23" customFormat="1" ht="31.5" x14ac:dyDescent="0.2">
      <c r="A93" s="58" t="s">
        <v>132</v>
      </c>
      <c r="B93" s="58" t="s">
        <v>107</v>
      </c>
      <c r="C93" s="58" t="s">
        <v>91</v>
      </c>
      <c r="D93" s="43" t="s">
        <v>108</v>
      </c>
      <c r="E93" s="59"/>
      <c r="F93" s="59"/>
      <c r="G93" s="52">
        <f>H93+I93</f>
        <v>293582</v>
      </c>
      <c r="H93" s="53">
        <v>293582</v>
      </c>
      <c r="I93" s="53"/>
      <c r="J93" s="53"/>
    </row>
    <row r="94" spans="1:10" s="23" customFormat="1" ht="31.5" hidden="1" x14ac:dyDescent="0.2">
      <c r="A94" s="46"/>
      <c r="B94" s="16"/>
      <c r="C94" s="16"/>
      <c r="D94" s="28"/>
      <c r="E94" s="50" t="s">
        <v>97</v>
      </c>
      <c r="F94" s="50" t="s">
        <v>98</v>
      </c>
      <c r="G94" s="26">
        <f>G96</f>
        <v>0</v>
      </c>
      <c r="H94" s="51">
        <f>H96</f>
        <v>0</v>
      </c>
      <c r="I94" s="51"/>
      <c r="J94" s="51"/>
    </row>
    <row r="95" spans="1:10" s="23" customFormat="1" ht="15.75" hidden="1" x14ac:dyDescent="0.2">
      <c r="A95" s="46"/>
      <c r="B95" s="16"/>
      <c r="C95" s="16"/>
      <c r="D95" s="28"/>
      <c r="E95" s="21" t="s">
        <v>40</v>
      </c>
      <c r="F95" s="14"/>
      <c r="G95" s="29"/>
      <c r="H95" s="17"/>
      <c r="I95" s="17"/>
      <c r="J95" s="17"/>
    </row>
    <row r="96" spans="1:10" s="23" customFormat="1" ht="15.75" hidden="1" x14ac:dyDescent="0.2">
      <c r="A96" s="46"/>
      <c r="B96" s="16"/>
      <c r="C96" s="16"/>
      <c r="D96" s="13" t="s">
        <v>43</v>
      </c>
      <c r="E96" s="14"/>
      <c r="F96" s="14"/>
      <c r="G96" s="29">
        <f t="shared" ref="G96:J97" si="35">G97</f>
        <v>0</v>
      </c>
      <c r="H96" s="17">
        <f t="shared" si="35"/>
        <v>0</v>
      </c>
      <c r="I96" s="17">
        <f t="shared" si="35"/>
        <v>0</v>
      </c>
      <c r="J96" s="17">
        <f t="shared" si="35"/>
        <v>0</v>
      </c>
    </row>
    <row r="97" spans="1:10" s="23" customFormat="1" ht="15.75" hidden="1" x14ac:dyDescent="0.2">
      <c r="A97" s="46"/>
      <c r="B97" s="16"/>
      <c r="C97" s="16"/>
      <c r="D97" s="13" t="s">
        <v>43</v>
      </c>
      <c r="E97" s="14"/>
      <c r="F97" s="14"/>
      <c r="G97" s="29">
        <f>G98+G99</f>
        <v>0</v>
      </c>
      <c r="H97" s="17">
        <f>H98+H99</f>
        <v>0</v>
      </c>
      <c r="I97" s="17">
        <f t="shared" si="35"/>
        <v>0</v>
      </c>
      <c r="J97" s="17">
        <f t="shared" si="35"/>
        <v>0</v>
      </c>
    </row>
    <row r="98" spans="1:10" s="23" customFormat="1" ht="15.75" hidden="1" x14ac:dyDescent="0.2">
      <c r="A98" s="46"/>
      <c r="B98" s="58" t="s">
        <v>84</v>
      </c>
      <c r="C98" s="58" t="s">
        <v>74</v>
      </c>
      <c r="D98" s="43" t="s">
        <v>83</v>
      </c>
      <c r="E98" s="14"/>
      <c r="F98" s="14"/>
      <c r="G98" s="52">
        <f>H98+I98</f>
        <v>0</v>
      </c>
      <c r="H98" s="53"/>
      <c r="I98" s="17">
        <v>0</v>
      </c>
      <c r="J98" s="17">
        <v>0</v>
      </c>
    </row>
    <row r="99" spans="1:10" s="23" customFormat="1" ht="94.5" hidden="1" x14ac:dyDescent="0.2">
      <c r="A99" s="46"/>
      <c r="B99" s="58" t="s">
        <v>96</v>
      </c>
      <c r="C99" s="58" t="s">
        <v>92</v>
      </c>
      <c r="D99" s="43" t="s">
        <v>99</v>
      </c>
      <c r="E99" s="14"/>
      <c r="F99" s="14"/>
      <c r="G99" s="52">
        <f>H99</f>
        <v>0</v>
      </c>
      <c r="H99" s="53"/>
      <c r="I99" s="17"/>
      <c r="J99" s="17"/>
    </row>
    <row r="100" spans="1:10" s="23" customFormat="1" ht="15.75" hidden="1" x14ac:dyDescent="0.2">
      <c r="A100" s="46"/>
      <c r="B100" s="58"/>
      <c r="C100" s="58"/>
      <c r="D100" s="43"/>
      <c r="E100" s="14"/>
      <c r="F100" s="14"/>
      <c r="G100" s="52"/>
      <c r="H100" s="53"/>
      <c r="I100" s="17"/>
      <c r="J100" s="17"/>
    </row>
    <row r="101" spans="1:10" s="23" customFormat="1" ht="47.25" hidden="1" x14ac:dyDescent="0.2">
      <c r="A101" s="46"/>
      <c r="B101" s="58"/>
      <c r="C101" s="58"/>
      <c r="D101" s="43"/>
      <c r="E101" s="50" t="s">
        <v>102</v>
      </c>
      <c r="F101" s="50"/>
      <c r="G101" s="26">
        <f>H101</f>
        <v>0</v>
      </c>
      <c r="H101" s="51">
        <f>H103</f>
        <v>0</v>
      </c>
      <c r="I101" s="17"/>
      <c r="J101" s="17"/>
    </row>
    <row r="102" spans="1:10" s="23" customFormat="1" ht="15.75" hidden="1" x14ac:dyDescent="0.2">
      <c r="A102" s="46"/>
      <c r="B102" s="58"/>
      <c r="C102" s="58"/>
      <c r="D102" s="13" t="s">
        <v>43</v>
      </c>
      <c r="E102" s="14"/>
      <c r="F102" s="14"/>
      <c r="G102" s="29"/>
      <c r="H102" s="17"/>
      <c r="I102" s="17"/>
      <c r="J102" s="17"/>
    </row>
    <row r="103" spans="1:10" s="23" customFormat="1" ht="15.75" hidden="1" x14ac:dyDescent="0.2">
      <c r="A103" s="46"/>
      <c r="B103" s="58"/>
      <c r="C103" s="58"/>
      <c r="D103" s="13" t="s">
        <v>43</v>
      </c>
      <c r="E103" s="14"/>
      <c r="F103" s="14"/>
      <c r="G103" s="29">
        <f>H103</f>
        <v>0</v>
      </c>
      <c r="H103" s="17">
        <f>H104+H105</f>
        <v>0</v>
      </c>
      <c r="I103" s="17"/>
      <c r="J103" s="17"/>
    </row>
    <row r="104" spans="1:10" s="23" customFormat="1" ht="94.5" hidden="1" x14ac:dyDescent="0.2">
      <c r="A104" s="46"/>
      <c r="B104" s="58" t="s">
        <v>96</v>
      </c>
      <c r="C104" s="58" t="s">
        <v>92</v>
      </c>
      <c r="D104" s="43" t="s">
        <v>99</v>
      </c>
      <c r="E104" s="14"/>
      <c r="F104" s="14"/>
      <c r="G104" s="52">
        <f>H104+I104</f>
        <v>0</v>
      </c>
      <c r="H104" s="53"/>
      <c r="I104" s="17"/>
      <c r="J104" s="17"/>
    </row>
    <row r="105" spans="1:10" s="23" customFormat="1" ht="15.75" hidden="1" x14ac:dyDescent="0.2">
      <c r="A105" s="46"/>
      <c r="B105" s="58" t="s">
        <v>84</v>
      </c>
      <c r="C105" s="58" t="s">
        <v>74</v>
      </c>
      <c r="D105" s="43" t="s">
        <v>83</v>
      </c>
      <c r="E105" s="14"/>
      <c r="F105" s="14"/>
      <c r="G105" s="52">
        <f>H105</f>
        <v>0</v>
      </c>
      <c r="H105" s="53"/>
      <c r="I105" s="17"/>
      <c r="J105" s="17"/>
    </row>
    <row r="106" spans="1:10" s="10" customFormat="1" ht="87.75" customHeight="1" x14ac:dyDescent="0.25">
      <c r="A106" s="18"/>
      <c r="B106" s="47"/>
      <c r="C106" s="47"/>
      <c r="D106" s="48"/>
      <c r="E106" s="48" t="s">
        <v>134</v>
      </c>
      <c r="F106" s="8"/>
      <c r="G106" s="49">
        <f>H106+I106</f>
        <v>3501502</v>
      </c>
      <c r="H106" s="49">
        <f>H108</f>
        <v>3501502</v>
      </c>
      <c r="I106" s="49">
        <f t="shared" ref="I106:J106" si="36">I108</f>
        <v>0</v>
      </c>
      <c r="J106" s="72">
        <f t="shared" si="36"/>
        <v>0</v>
      </c>
    </row>
    <row r="107" spans="1:10" s="22" customFormat="1" ht="15.75" x14ac:dyDescent="0.25">
      <c r="A107" s="20"/>
      <c r="B107" s="20"/>
      <c r="C107" s="20"/>
      <c r="D107" s="21"/>
      <c r="E107" s="21" t="s">
        <v>40</v>
      </c>
      <c r="F107" s="21"/>
      <c r="G107" s="27"/>
      <c r="H107" s="27"/>
      <c r="I107" s="27"/>
      <c r="J107" s="70"/>
    </row>
    <row r="108" spans="1:10" s="11" customFormat="1" ht="15.75" x14ac:dyDescent="0.25">
      <c r="A108" s="12" t="s">
        <v>41</v>
      </c>
      <c r="B108" s="12"/>
      <c r="C108" s="12"/>
      <c r="D108" s="13" t="s">
        <v>43</v>
      </c>
      <c r="E108" s="14"/>
      <c r="F108" s="14"/>
      <c r="G108" s="26">
        <f>H108+I108</f>
        <v>3501502</v>
      </c>
      <c r="H108" s="15">
        <f>H109</f>
        <v>3501502</v>
      </c>
      <c r="I108" s="15">
        <f t="shared" ref="I108" si="37">I109</f>
        <v>0</v>
      </c>
      <c r="J108" s="15">
        <f t="shared" ref="J108" si="38">J109</f>
        <v>0</v>
      </c>
    </row>
    <row r="109" spans="1:10" s="11" customFormat="1" ht="15.75" x14ac:dyDescent="0.25">
      <c r="A109" s="12" t="s">
        <v>42</v>
      </c>
      <c r="B109" s="12"/>
      <c r="C109" s="12"/>
      <c r="D109" s="13" t="s">
        <v>43</v>
      </c>
      <c r="E109" s="14"/>
      <c r="F109" s="14"/>
      <c r="G109" s="26">
        <f>H109+I109</f>
        <v>3501502</v>
      </c>
      <c r="H109" s="15">
        <f>H111</f>
        <v>3501502</v>
      </c>
      <c r="I109" s="15">
        <f t="shared" ref="I109:J109" si="39">I110+I111</f>
        <v>0</v>
      </c>
      <c r="J109" s="15">
        <f t="shared" si="39"/>
        <v>0</v>
      </c>
    </row>
    <row r="110" spans="1:10" s="11" customFormat="1" ht="63" hidden="1" x14ac:dyDescent="0.25">
      <c r="A110" s="16" t="s">
        <v>12</v>
      </c>
      <c r="B110" s="58" t="s">
        <v>13</v>
      </c>
      <c r="C110" s="58" t="s">
        <v>3</v>
      </c>
      <c r="D110" s="43" t="s">
        <v>14</v>
      </c>
      <c r="E110" s="14"/>
      <c r="F110" s="14"/>
      <c r="G110" s="52">
        <f>H110+I110</f>
        <v>0</v>
      </c>
      <c r="H110" s="53"/>
      <c r="I110" s="17">
        <v>0</v>
      </c>
      <c r="J110" s="17">
        <v>0</v>
      </c>
    </row>
    <row r="111" spans="1:10" s="11" customFormat="1" ht="15.75" x14ac:dyDescent="0.25">
      <c r="A111" s="58" t="s">
        <v>15</v>
      </c>
      <c r="B111" s="58" t="s">
        <v>16</v>
      </c>
      <c r="C111" s="58" t="s">
        <v>3</v>
      </c>
      <c r="D111" s="43" t="s">
        <v>17</v>
      </c>
      <c r="E111" s="14"/>
      <c r="F111" s="14"/>
      <c r="G111" s="52">
        <f>H111+I111</f>
        <v>3501502</v>
      </c>
      <c r="H111" s="53">
        <v>3501502</v>
      </c>
      <c r="I111" s="17">
        <v>0</v>
      </c>
      <c r="J111" s="17">
        <v>0</v>
      </c>
    </row>
    <row r="112" spans="1:10" s="4" customFormat="1" ht="15.75" x14ac:dyDescent="0.2">
      <c r="A112" s="48" t="s">
        <v>38</v>
      </c>
      <c r="B112" s="8" t="s">
        <v>38</v>
      </c>
      <c r="C112" s="8" t="s">
        <v>38</v>
      </c>
      <c r="D112" s="65" t="s">
        <v>39</v>
      </c>
      <c r="E112" s="8" t="s">
        <v>38</v>
      </c>
      <c r="F112" s="8" t="s">
        <v>38</v>
      </c>
      <c r="G112" s="39">
        <f>H112+I112</f>
        <v>19546706</v>
      </c>
      <c r="H112" s="39">
        <f>H10+H15+H21+H27+H34+H39+H45+H53+H59+H64+H83+H89+H106</f>
        <v>19527706</v>
      </c>
      <c r="I112" s="39">
        <f>I10+I15+I21+I27+I34+I39+I45+I53+I59+I64+I83+I89+I106</f>
        <v>19000</v>
      </c>
      <c r="J112" s="39">
        <f>J10+J15+J21+J27+J34+J39+J45+J53+J59+J64+J83+J89+J106</f>
        <v>0</v>
      </c>
    </row>
    <row r="115" spans="1:9" s="6" customFormat="1" ht="15.75" x14ac:dyDescent="0.25">
      <c r="B115" s="36" t="s">
        <v>116</v>
      </c>
      <c r="I115" s="36" t="s">
        <v>113</v>
      </c>
    </row>
    <row r="116" spans="1:9" x14ac:dyDescent="0.2">
      <c r="A116" s="5"/>
    </row>
    <row r="117" spans="1:9" x14ac:dyDescent="0.2">
      <c r="A117" s="5"/>
    </row>
    <row r="118" spans="1:9" x14ac:dyDescent="0.2">
      <c r="A118" s="5"/>
    </row>
  </sheetData>
  <mergeCells count="9">
    <mergeCell ref="F7:F8"/>
    <mergeCell ref="G7:G8"/>
    <mergeCell ref="H7:H8"/>
    <mergeCell ref="I7:J7"/>
    <mergeCell ref="A7:A8"/>
    <mergeCell ref="B7:B8"/>
    <mergeCell ref="C7:C8"/>
    <mergeCell ref="D7:D8"/>
    <mergeCell ref="E7:E8"/>
  </mergeCells>
  <pageMargins left="0.19685039370078741" right="0.19685039370078741" top="1.1811023622047245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User01</cp:lastModifiedBy>
  <cp:lastPrinted>2019-12-23T13:28:58Z</cp:lastPrinted>
  <dcterms:created xsi:type="dcterms:W3CDTF">2016-12-09T10:02:38Z</dcterms:created>
  <dcterms:modified xsi:type="dcterms:W3CDTF">2020-12-17T12:54:56Z</dcterms:modified>
</cp:coreProperties>
</file>