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  <c r="G9" i="1" s="1"/>
  <c r="G32" i="1"/>
  <c r="G31" i="1" s="1"/>
  <c r="H30" i="1"/>
  <c r="H28" i="1"/>
  <c r="H29" i="1"/>
  <c r="H27" i="1"/>
  <c r="H35" i="1"/>
  <c r="H34" i="1"/>
  <c r="H33" i="1"/>
  <c r="H26" i="1"/>
  <c r="H25" i="1"/>
  <c r="H24" i="1"/>
  <c r="H23" i="1"/>
  <c r="H22" i="1"/>
  <c r="H21" i="1"/>
  <c r="H20" i="1"/>
  <c r="H19" i="1"/>
  <c r="H18" i="1"/>
  <c r="H17" i="1"/>
  <c r="F10" i="1"/>
  <c r="F9" i="1" s="1"/>
  <c r="F32" i="1"/>
  <c r="F31" i="1" s="1"/>
  <c r="H11" i="1"/>
  <c r="H12" i="1"/>
  <c r="H13" i="1"/>
  <c r="H14" i="1"/>
  <c r="H15" i="1"/>
  <c r="H16" i="1"/>
  <c r="H10" i="1" l="1"/>
  <c r="H9" i="1" s="1"/>
  <c r="H32" i="1"/>
  <c r="H31" i="1" s="1"/>
  <c r="G39" i="1"/>
  <c r="F39" i="1"/>
  <c r="H39" i="1" l="1"/>
</calcChain>
</file>

<file path=xl/sharedStrings.xml><?xml version="1.0" encoding="utf-8"?>
<sst xmlns="http://schemas.openxmlformats.org/spreadsheetml/2006/main" count="139" uniqueCount="119">
  <si>
    <t>до рішення міської ради</t>
  </si>
  <si>
    <t>Секретар міської ради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</si>
  <si>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</si>
  <si>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</si>
  <si>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</si>
  <si>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</si>
  <si>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грн.</t>
  </si>
  <si>
    <t>0300000</t>
  </si>
  <si>
    <t>0310000</t>
  </si>
  <si>
    <t>Всього</t>
  </si>
  <si>
    <t>Найменування місцевої програми</t>
  </si>
  <si>
    <t>Загальний фонд</t>
  </si>
  <si>
    <t>Спеціальний фонд</t>
  </si>
  <si>
    <t>Разом загальний та спеціальний фонди</t>
  </si>
  <si>
    <t>0313400</t>
  </si>
  <si>
    <t>1090</t>
  </si>
  <si>
    <t>Інші видатки на соціальний захист населення</t>
  </si>
  <si>
    <t>0313202</t>
  </si>
  <si>
    <t>1030</t>
  </si>
  <si>
    <t>0620</t>
  </si>
  <si>
    <t>0316060</t>
  </si>
  <si>
    <t>0316130</t>
  </si>
  <si>
    <t>Благоустрій міст, сіл, селищ</t>
  </si>
  <si>
    <t>0456</t>
  </si>
  <si>
    <t>0316650</t>
  </si>
  <si>
    <t>Виконавчий комітет Апостолівської міської ради</t>
  </si>
  <si>
    <t>Л.І.СУВИД</t>
  </si>
  <si>
    <t>Додаток №5</t>
  </si>
  <si>
    <t>0319120</t>
  </si>
  <si>
    <t>0512</t>
  </si>
  <si>
    <t>Утилізація відходів</t>
  </si>
  <si>
    <t>Місцева програма соціального захисту населення Апостолівської міської ради на 2017 рік (від 22.12.2016 р. №708-27/УІІ)</t>
  </si>
  <si>
    <t>Програма підтримки ветеранської організації Апостолівської територіальної громади на 2017 рік (від 22.12.2016 р. №707-27/УІІ)</t>
  </si>
  <si>
    <t>Програма розвитку житлово- комунального господарства та благоустрою Апостолівської міської ради на 2017 рік (від 22.12.2016 р. №706-27/УІІ)</t>
  </si>
  <si>
    <t>Комплексна програма ремонту та утримання автомобільних доріг загального користування державного та місцевого значення на території Апостолівської міської ради на 2017 рік (від 22.12.2016 р. №709-27/УІІ)</t>
  </si>
  <si>
    <t>Місцева програма по екології та охороні навколишнього середовища Апостолівської міської ради на 2017 рік (від 22.12.2016 р. №710-27/УІІ)</t>
  </si>
  <si>
    <t>1000000</t>
  </si>
  <si>
    <t>Відділ освіти виконавчого комітету Апостолівської міської ради</t>
  </si>
  <si>
    <t>1010000</t>
  </si>
  <si>
    <t>0990</t>
  </si>
  <si>
    <t>Надання допомоги дітям-сиротам і дітям, позбавленим батьківського піклування, яким виповнюється 18 років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</si>
  <si>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</si>
  <si>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</si>
  <si>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Цільова комплексна Програма оздоровлення та відпочинку дітей загальноосвітніх навчальних закладів Апостолівської міської ради на 2016-2017 роки (від 24.03.2016 №263-12/УІІ)</t>
  </si>
  <si>
    <t>Програма розвитку освіти виконавчого комітету Апостолівської міської ради (об'єднаної територіальної громади) на 2016-2020 роки (від 26.04.2016 р. №306-13/УІІ)</t>
  </si>
  <si>
    <t>0312180</t>
  </si>
  <si>
    <t>0726</t>
  </si>
  <si>
    <t>Первинна медична допомога населенню</t>
  </si>
  <si>
    <t>Програма здоров'я населення Апостолівської міської ради на період 2017-2020 роки (від 22.12.2016 р. №713-27/УІІ)</t>
  </si>
  <si>
    <t>0314200</t>
  </si>
  <si>
    <t>0829</t>
  </si>
  <si>
    <t>Інші культурно-освітні заклади та заходи</t>
  </si>
  <si>
    <t>Програма про культурно-мистецькі заходи на 2017 рік (від 26.01.2017 р. №752-29/УІІ)</t>
  </si>
  <si>
    <t>Програма фінансування заходів розвитку Апостолівської територіальної громади</t>
  </si>
  <si>
    <t>0310170</t>
  </si>
  <si>
    <t>0111</t>
  </si>
  <si>
    <t>0311010</t>
  </si>
  <si>
    <t>0910</t>
  </si>
  <si>
    <t>Дошкільна освіта</t>
  </si>
  <si>
    <t>0314090</t>
  </si>
  <si>
    <t>0828</t>
  </si>
  <si>
    <t>Палаци і будинки культури, клуби та інші заклади клубного типу</t>
  </si>
  <si>
    <t>0314100</t>
  </si>
  <si>
    <t>0960</t>
  </si>
  <si>
    <t>Школи естетичного виховання дітей</t>
  </si>
  <si>
    <t>0316052</t>
  </si>
  <si>
    <t>Забезпечення функціонування водопровідно-каналізаційного господарства</t>
  </si>
  <si>
    <t>0317330</t>
  </si>
  <si>
    <t>0421</t>
  </si>
  <si>
    <t>Програми в галузі сільського господарства, лісового господарства, рибальства та мисливства</t>
  </si>
  <si>
    <t>0316310</t>
  </si>
  <si>
    <t>0490</t>
  </si>
  <si>
    <t>Реалізація заходів щодо інвестиційного розвитку територій</t>
  </si>
  <si>
    <t>Методичне забезпечення діяльності навчальних закладів та інші заходи в галузі освіти</t>
  </si>
  <si>
    <t>6650</t>
  </si>
  <si>
    <t>Утримання та розвиток інфраструктури доріг</t>
  </si>
  <si>
    <t>0317470</t>
  </si>
  <si>
    <t>7470</t>
  </si>
  <si>
    <t xml:space="preserve">Внески до статутного капіталу суб'єктів господарювання </t>
  </si>
  <si>
    <t>3400</t>
  </si>
  <si>
    <t>3202</t>
  </si>
  <si>
    <t>6060</t>
  </si>
  <si>
    <t>6130</t>
  </si>
  <si>
    <t>9120</t>
  </si>
  <si>
    <t>2180</t>
  </si>
  <si>
    <t>4200</t>
  </si>
  <si>
    <t>0170</t>
  </si>
  <si>
    <t>1010</t>
  </si>
  <si>
    <t>4090</t>
  </si>
  <si>
    <t>4100</t>
  </si>
  <si>
    <t>6052</t>
  </si>
  <si>
    <t>7330</t>
  </si>
  <si>
    <t>6310</t>
  </si>
  <si>
    <t>1011230</t>
  </si>
  <si>
    <t>1230</t>
  </si>
  <si>
    <t>1011170</t>
  </si>
  <si>
    <t>1170</t>
  </si>
  <si>
    <t>1013160</t>
  </si>
  <si>
    <t>3160</t>
  </si>
  <si>
    <t>1011020</t>
  </si>
  <si>
    <t>1020</t>
  </si>
  <si>
    <t>0921</t>
  </si>
  <si>
    <t>1011090</t>
  </si>
  <si>
    <t>Надання позашкільної освіти позашкільними закладами освіти, заходи із позашкільної роботи з дітьми</t>
  </si>
  <si>
    <t>0312010</t>
  </si>
  <si>
    <t>2010</t>
  </si>
  <si>
    <t>0731</t>
  </si>
  <si>
    <t>Планова багатопрофільна стаціонарна медична допомога населенню</t>
  </si>
  <si>
    <t>0316430</t>
  </si>
  <si>
    <t>6430</t>
  </si>
  <si>
    <t>0443</t>
  </si>
  <si>
    <t>Розробка схем та проектних рішень масового застосування</t>
  </si>
  <si>
    <t>1016310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</si>
  <si>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</si>
  <si>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функціонування комбінатів комунальних підприємств, районних виробничих об'єднань та інших  підприємств, установ та організацій житлово-комунального господарства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</si>
  <si>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</si>
  <si>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</si>
  <si>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Перелік місцевих програм, які фінансуватимуться за рахунок коштів міського бюджету у 2018 році</t>
  </si>
  <si>
    <t xml:space="preserve"> 21.12.2017 року №1244-42 /УІІ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</si>
</sst>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4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165" fontId="6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SheetLayoutView="100" workbookViewId="0">
      <selection activeCell="G3" sqref="G3"/>
    </sheetView>
  </sheetViews>
  <sheetFormatPr defaultRowHeight="13.8" x14ac:dyDescent="0.3"/>
  <cols>
    <col min="1" max="1" width="16.33203125" style="1" customWidth="1"/>
    <col min="2" max="2" width="11.6640625" style="1" customWidth="1"/>
    <col min="3" max="3" width="11.44140625" style="1" customWidth="1"/>
    <col min="4" max="4" width="56.44140625" customWidth="1"/>
    <col min="5" max="5" width="62.33203125" customWidth="1"/>
    <col min="6" max="6" width="14.88671875" style="8" customWidth="1"/>
    <col min="7" max="7" width="16.5546875" style="8" customWidth="1"/>
    <col min="8" max="8" width="14.44140625" style="8" customWidth="1"/>
    <col min="9" max="16" width="11.5546875" customWidth="1"/>
    <col min="17" max="17" width="12.6640625" customWidth="1"/>
  </cols>
  <sheetData>
    <row r="1" spans="1:9" ht="15.6" x14ac:dyDescent="0.3">
      <c r="A1" s="12"/>
      <c r="B1" s="12"/>
      <c r="C1" s="12"/>
      <c r="D1" s="13"/>
      <c r="E1" s="13"/>
      <c r="F1" s="14"/>
      <c r="G1" s="14" t="s">
        <v>27</v>
      </c>
      <c r="H1" s="14"/>
      <c r="I1" s="13"/>
    </row>
    <row r="2" spans="1:9" ht="15.6" x14ac:dyDescent="0.3">
      <c r="A2" s="12"/>
      <c r="B2" s="12"/>
      <c r="C2" s="12"/>
      <c r="D2" s="13"/>
      <c r="E2" s="13"/>
      <c r="F2" s="14"/>
      <c r="G2" s="14" t="s">
        <v>0</v>
      </c>
      <c r="H2" s="14"/>
      <c r="I2" s="13"/>
    </row>
    <row r="3" spans="1:9" ht="15.6" x14ac:dyDescent="0.3">
      <c r="A3" s="12"/>
      <c r="B3" s="12"/>
      <c r="C3" s="12"/>
      <c r="D3" s="13"/>
      <c r="E3" s="13"/>
      <c r="F3" s="14"/>
      <c r="G3" s="14" t="s">
        <v>118</v>
      </c>
      <c r="H3" s="14"/>
      <c r="I3" s="13"/>
    </row>
    <row r="4" spans="1:9" ht="15.6" x14ac:dyDescent="0.3">
      <c r="A4" s="12"/>
      <c r="B4" s="12"/>
      <c r="C4" s="12"/>
      <c r="D4" s="13"/>
      <c r="E4" s="13"/>
      <c r="F4" s="14"/>
      <c r="G4" s="14"/>
      <c r="H4" s="14"/>
      <c r="I4" s="13"/>
    </row>
    <row r="5" spans="1:9" ht="15.6" x14ac:dyDescent="0.3">
      <c r="A5" s="12"/>
      <c r="B5" s="12"/>
      <c r="C5" s="12"/>
      <c r="D5" s="13"/>
      <c r="E5" s="13"/>
      <c r="F5" s="14"/>
      <c r="G5" s="14"/>
      <c r="H5" s="14"/>
      <c r="I5" s="13"/>
    </row>
    <row r="6" spans="1:9" s="9" customFormat="1" ht="15.6" x14ac:dyDescent="0.3">
      <c r="A6" s="15"/>
      <c r="B6" s="15"/>
      <c r="C6" s="15" t="s">
        <v>117</v>
      </c>
      <c r="D6" s="16"/>
      <c r="E6" s="16"/>
      <c r="F6" s="17"/>
      <c r="G6" s="17"/>
      <c r="H6" s="17"/>
      <c r="I6" s="16"/>
    </row>
    <row r="7" spans="1:9" ht="15.6" x14ac:dyDescent="0.3">
      <c r="A7" s="12"/>
      <c r="B7" s="12"/>
      <c r="C7" s="12"/>
      <c r="D7" s="13"/>
      <c r="E7" s="13"/>
      <c r="F7" s="14"/>
      <c r="G7" s="14"/>
      <c r="H7" s="14" t="s">
        <v>6</v>
      </c>
      <c r="I7" s="13"/>
    </row>
    <row r="8" spans="1:9" s="11" customFormat="1" ht="109.2" x14ac:dyDescent="0.3">
      <c r="A8" s="18" t="s">
        <v>2</v>
      </c>
      <c r="B8" s="18" t="s">
        <v>3</v>
      </c>
      <c r="C8" s="18" t="s">
        <v>4</v>
      </c>
      <c r="D8" s="19" t="s">
        <v>5</v>
      </c>
      <c r="E8" s="19" t="s">
        <v>10</v>
      </c>
      <c r="F8" s="20" t="s">
        <v>11</v>
      </c>
      <c r="G8" s="20" t="s">
        <v>12</v>
      </c>
      <c r="H8" s="20" t="s">
        <v>13</v>
      </c>
      <c r="I8" s="21"/>
    </row>
    <row r="9" spans="1:9" s="10" customFormat="1" ht="15.6" x14ac:dyDescent="0.3">
      <c r="A9" s="22" t="s">
        <v>7</v>
      </c>
      <c r="B9" s="22"/>
      <c r="C9" s="22"/>
      <c r="D9" s="23" t="s">
        <v>25</v>
      </c>
      <c r="E9" s="23"/>
      <c r="F9" s="24">
        <f t="shared" ref="F9:G9" si="0">F10</f>
        <v>12183933</v>
      </c>
      <c r="G9" s="24">
        <f t="shared" si="0"/>
        <v>19600</v>
      </c>
      <c r="H9" s="24">
        <f>H10</f>
        <v>12203533</v>
      </c>
      <c r="I9" s="25"/>
    </row>
    <row r="10" spans="1:9" s="10" customFormat="1" ht="15.6" x14ac:dyDescent="0.3">
      <c r="A10" s="22" t="s">
        <v>8</v>
      </c>
      <c r="B10" s="22"/>
      <c r="C10" s="22"/>
      <c r="D10" s="23" t="s">
        <v>25</v>
      </c>
      <c r="E10" s="23"/>
      <c r="F10" s="24">
        <f>SUM(F11:F18)</f>
        <v>12183933</v>
      </c>
      <c r="G10" s="24">
        <f>SUM(G11:G30)</f>
        <v>19600</v>
      </c>
      <c r="H10" s="24">
        <f>SUM(H11:H29)</f>
        <v>12203533</v>
      </c>
      <c r="I10" s="25"/>
    </row>
    <row r="11" spans="1:9" s="4" customFormat="1" ht="46.8" x14ac:dyDescent="0.3">
      <c r="A11" s="18" t="s">
        <v>14</v>
      </c>
      <c r="B11" s="18" t="s">
        <v>79</v>
      </c>
      <c r="C11" s="18" t="s">
        <v>15</v>
      </c>
      <c r="D11" s="19" t="s">
        <v>16</v>
      </c>
      <c r="E11" s="19" t="s">
        <v>31</v>
      </c>
      <c r="F11" s="20">
        <v>50000</v>
      </c>
      <c r="G11" s="20"/>
      <c r="H11" s="20">
        <f t="shared" ref="H11:H30" si="1">F11+G11</f>
        <v>50000</v>
      </c>
      <c r="I11" s="21"/>
    </row>
    <row r="12" spans="1:9" s="4" customFormat="1" ht="46.8" x14ac:dyDescent="0.3">
      <c r="A12" s="18" t="s">
        <v>17</v>
      </c>
      <c r="B12" s="18" t="s">
        <v>80</v>
      </c>
      <c r="C12" s="18" t="s">
        <v>18</v>
      </c>
      <c r="D12" s="19" t="s">
        <v>113</v>
      </c>
      <c r="E12" s="19" t="s">
        <v>32</v>
      </c>
      <c r="F12" s="20">
        <v>150000</v>
      </c>
      <c r="G12" s="20"/>
      <c r="H12" s="20">
        <f t="shared" si="1"/>
        <v>150000</v>
      </c>
      <c r="I12" s="21"/>
    </row>
    <row r="13" spans="1:9" s="4" customFormat="1" ht="63.75" customHeight="1" x14ac:dyDescent="0.3">
      <c r="A13" s="18" t="s">
        <v>20</v>
      </c>
      <c r="B13" s="18" t="s">
        <v>81</v>
      </c>
      <c r="C13" s="18" t="s">
        <v>19</v>
      </c>
      <c r="D13" s="19" t="s">
        <v>22</v>
      </c>
      <c r="E13" s="33" t="s">
        <v>33</v>
      </c>
      <c r="F13" s="20">
        <v>3477519</v>
      </c>
      <c r="G13" s="20"/>
      <c r="H13" s="20">
        <f t="shared" si="1"/>
        <v>3477519</v>
      </c>
      <c r="I13" s="21"/>
    </row>
    <row r="14" spans="1:9" s="4" customFormat="1" ht="62.4" x14ac:dyDescent="0.3">
      <c r="A14" s="18" t="s">
        <v>21</v>
      </c>
      <c r="B14" s="18" t="s">
        <v>82</v>
      </c>
      <c r="C14" s="18" t="s">
        <v>19</v>
      </c>
      <c r="D14" s="19" t="s">
        <v>114</v>
      </c>
      <c r="E14" s="34"/>
      <c r="F14" s="20">
        <v>942214</v>
      </c>
      <c r="G14" s="20"/>
      <c r="H14" s="20">
        <f t="shared" si="1"/>
        <v>942214</v>
      </c>
      <c r="I14" s="21"/>
    </row>
    <row r="15" spans="1:9" s="4" customFormat="1" ht="62.4" x14ac:dyDescent="0.3">
      <c r="A15" s="18" t="s">
        <v>24</v>
      </c>
      <c r="B15" s="18" t="s">
        <v>74</v>
      </c>
      <c r="C15" s="18" t="s">
        <v>23</v>
      </c>
      <c r="D15" s="19" t="s">
        <v>75</v>
      </c>
      <c r="E15" s="19" t="s">
        <v>34</v>
      </c>
      <c r="F15" s="20">
        <v>7500000</v>
      </c>
      <c r="G15" s="20"/>
      <c r="H15" s="20">
        <f t="shared" si="1"/>
        <v>7500000</v>
      </c>
      <c r="I15" s="21"/>
    </row>
    <row r="16" spans="1:9" s="4" customFormat="1" ht="46.8" x14ac:dyDescent="0.3">
      <c r="A16" s="18" t="s">
        <v>28</v>
      </c>
      <c r="B16" s="18" t="s">
        <v>83</v>
      </c>
      <c r="C16" s="18" t="s">
        <v>29</v>
      </c>
      <c r="D16" s="19" t="s">
        <v>30</v>
      </c>
      <c r="E16" s="19" t="s">
        <v>35</v>
      </c>
      <c r="F16" s="20"/>
      <c r="G16" s="20">
        <v>19600</v>
      </c>
      <c r="H16" s="20">
        <f t="shared" si="1"/>
        <v>19600</v>
      </c>
      <c r="I16" s="21"/>
    </row>
    <row r="17" spans="1:9" s="4" customFormat="1" ht="31.2" x14ac:dyDescent="0.3">
      <c r="A17" s="18" t="s">
        <v>45</v>
      </c>
      <c r="B17" s="18" t="s">
        <v>84</v>
      </c>
      <c r="C17" s="18" t="s">
        <v>46</v>
      </c>
      <c r="D17" s="19" t="s">
        <v>47</v>
      </c>
      <c r="E17" s="19" t="s">
        <v>48</v>
      </c>
      <c r="F17" s="20"/>
      <c r="G17" s="20"/>
      <c r="H17" s="20">
        <f t="shared" si="1"/>
        <v>0</v>
      </c>
      <c r="I17" s="21"/>
    </row>
    <row r="18" spans="1:9" s="4" customFormat="1" ht="31.2" x14ac:dyDescent="0.3">
      <c r="A18" s="18" t="s">
        <v>49</v>
      </c>
      <c r="B18" s="18" t="s">
        <v>85</v>
      </c>
      <c r="C18" s="18" t="s">
        <v>50</v>
      </c>
      <c r="D18" s="19" t="s">
        <v>51</v>
      </c>
      <c r="E18" s="19" t="s">
        <v>52</v>
      </c>
      <c r="F18" s="20">
        <v>64200</v>
      </c>
      <c r="G18" s="20"/>
      <c r="H18" s="20">
        <f t="shared" si="1"/>
        <v>64200</v>
      </c>
      <c r="I18" s="21"/>
    </row>
    <row r="19" spans="1:9" s="4" customFormat="1" ht="62.4" x14ac:dyDescent="0.3">
      <c r="A19" s="18" t="s">
        <v>54</v>
      </c>
      <c r="B19" s="18" t="s">
        <v>86</v>
      </c>
      <c r="C19" s="18" t="s">
        <v>55</v>
      </c>
      <c r="D19" s="19" t="s">
        <v>115</v>
      </c>
      <c r="E19" s="33" t="s">
        <v>53</v>
      </c>
      <c r="F19" s="20"/>
      <c r="G19" s="20"/>
      <c r="H19" s="20">
        <f t="shared" si="1"/>
        <v>0</v>
      </c>
      <c r="I19" s="21"/>
    </row>
    <row r="20" spans="1:9" s="4" customFormat="1" ht="15.6" x14ac:dyDescent="0.3">
      <c r="A20" s="18" t="s">
        <v>56</v>
      </c>
      <c r="B20" s="18" t="s">
        <v>87</v>
      </c>
      <c r="C20" s="18" t="s">
        <v>57</v>
      </c>
      <c r="D20" s="19" t="s">
        <v>58</v>
      </c>
      <c r="E20" s="36"/>
      <c r="F20" s="20"/>
      <c r="G20" s="20"/>
      <c r="H20" s="20">
        <f t="shared" si="1"/>
        <v>0</v>
      </c>
      <c r="I20" s="21"/>
    </row>
    <row r="21" spans="1:9" s="4" customFormat="1" ht="31.2" x14ac:dyDescent="0.3">
      <c r="A21" s="18" t="s">
        <v>59</v>
      </c>
      <c r="B21" s="18" t="s">
        <v>88</v>
      </c>
      <c r="C21" s="18" t="s">
        <v>60</v>
      </c>
      <c r="D21" s="19" t="s">
        <v>61</v>
      </c>
      <c r="E21" s="36"/>
      <c r="F21" s="20"/>
      <c r="G21" s="20"/>
      <c r="H21" s="20">
        <f t="shared" si="1"/>
        <v>0</v>
      </c>
      <c r="I21" s="21"/>
    </row>
    <row r="22" spans="1:9" s="4" customFormat="1" ht="15.6" x14ac:dyDescent="0.3">
      <c r="A22" s="18" t="s">
        <v>62</v>
      </c>
      <c r="B22" s="18" t="s">
        <v>89</v>
      </c>
      <c r="C22" s="18" t="s">
        <v>63</v>
      </c>
      <c r="D22" s="19" t="s">
        <v>64</v>
      </c>
      <c r="E22" s="36"/>
      <c r="F22" s="20"/>
      <c r="G22" s="20"/>
      <c r="H22" s="20">
        <f t="shared" si="1"/>
        <v>0</v>
      </c>
      <c r="I22" s="21"/>
    </row>
    <row r="23" spans="1:9" s="4" customFormat="1" ht="31.2" x14ac:dyDescent="0.3">
      <c r="A23" s="18" t="s">
        <v>65</v>
      </c>
      <c r="B23" s="18" t="s">
        <v>90</v>
      </c>
      <c r="C23" s="18" t="s">
        <v>19</v>
      </c>
      <c r="D23" s="19" t="s">
        <v>66</v>
      </c>
      <c r="E23" s="36"/>
      <c r="F23" s="20"/>
      <c r="G23" s="20"/>
      <c r="H23" s="20">
        <f t="shared" si="1"/>
        <v>0</v>
      </c>
      <c r="I23" s="21"/>
    </row>
    <row r="24" spans="1:9" s="4" customFormat="1" ht="15.6" x14ac:dyDescent="0.3">
      <c r="A24" s="18" t="s">
        <v>20</v>
      </c>
      <c r="B24" s="18" t="s">
        <v>81</v>
      </c>
      <c r="C24" s="18" t="s">
        <v>19</v>
      </c>
      <c r="D24" s="19" t="s">
        <v>22</v>
      </c>
      <c r="E24" s="36"/>
      <c r="F24" s="20"/>
      <c r="G24" s="20"/>
      <c r="H24" s="20">
        <f t="shared" si="1"/>
        <v>0</v>
      </c>
      <c r="I24" s="21"/>
    </row>
    <row r="25" spans="1:9" s="4" customFormat="1" ht="31.2" x14ac:dyDescent="0.3">
      <c r="A25" s="18" t="s">
        <v>67</v>
      </c>
      <c r="B25" s="18" t="s">
        <v>91</v>
      </c>
      <c r="C25" s="18" t="s">
        <v>68</v>
      </c>
      <c r="D25" s="19" t="s">
        <v>69</v>
      </c>
      <c r="E25" s="36"/>
      <c r="F25" s="20"/>
      <c r="G25" s="20"/>
      <c r="H25" s="20">
        <f t="shared" si="1"/>
        <v>0</v>
      </c>
      <c r="I25" s="21"/>
    </row>
    <row r="26" spans="1:9" s="4" customFormat="1" ht="31.2" x14ac:dyDescent="0.3">
      <c r="A26" s="18" t="s">
        <v>70</v>
      </c>
      <c r="B26" s="18" t="s">
        <v>92</v>
      </c>
      <c r="C26" s="18" t="s">
        <v>71</v>
      </c>
      <c r="D26" s="19" t="s">
        <v>72</v>
      </c>
      <c r="E26" s="36"/>
      <c r="F26" s="20"/>
      <c r="G26" s="20"/>
      <c r="H26" s="20">
        <f t="shared" si="1"/>
        <v>0</v>
      </c>
      <c r="I26" s="21"/>
    </row>
    <row r="27" spans="1:9" s="4" customFormat="1" ht="15.6" x14ac:dyDescent="0.3">
      <c r="A27" s="18" t="s">
        <v>24</v>
      </c>
      <c r="B27" s="18" t="s">
        <v>74</v>
      </c>
      <c r="C27" s="18" t="s">
        <v>23</v>
      </c>
      <c r="D27" s="19" t="s">
        <v>75</v>
      </c>
      <c r="E27" s="36"/>
      <c r="F27" s="20"/>
      <c r="G27" s="20"/>
      <c r="H27" s="20">
        <f t="shared" si="1"/>
        <v>0</v>
      </c>
      <c r="I27" s="21"/>
    </row>
    <row r="28" spans="1:9" s="4" customFormat="1" ht="31.2" x14ac:dyDescent="0.3">
      <c r="A28" s="18" t="s">
        <v>104</v>
      </c>
      <c r="B28" s="18" t="s">
        <v>105</v>
      </c>
      <c r="C28" s="18" t="s">
        <v>106</v>
      </c>
      <c r="D28" s="19" t="s">
        <v>107</v>
      </c>
      <c r="E28" s="36"/>
      <c r="F28" s="20"/>
      <c r="G28" s="20"/>
      <c r="H28" s="20">
        <f t="shared" si="1"/>
        <v>0</v>
      </c>
      <c r="I28" s="21"/>
    </row>
    <row r="29" spans="1:9" s="4" customFormat="1" ht="15.6" x14ac:dyDescent="0.3">
      <c r="A29" s="18" t="s">
        <v>76</v>
      </c>
      <c r="B29" s="18" t="s">
        <v>77</v>
      </c>
      <c r="C29" s="18" t="s">
        <v>71</v>
      </c>
      <c r="D29" s="19" t="s">
        <v>78</v>
      </c>
      <c r="E29" s="34"/>
      <c r="F29" s="20"/>
      <c r="G29" s="20"/>
      <c r="H29" s="20">
        <f t="shared" si="1"/>
        <v>0</v>
      </c>
      <c r="I29" s="21"/>
    </row>
    <row r="30" spans="1:9" s="4" customFormat="1" ht="31.2" x14ac:dyDescent="0.3">
      <c r="A30" s="18" t="s">
        <v>108</v>
      </c>
      <c r="B30" s="18" t="s">
        <v>109</v>
      </c>
      <c r="C30" s="18" t="s">
        <v>110</v>
      </c>
      <c r="D30" s="19" t="s">
        <v>111</v>
      </c>
      <c r="E30" s="32"/>
      <c r="F30" s="20"/>
      <c r="G30" s="20"/>
      <c r="H30" s="20">
        <f t="shared" si="1"/>
        <v>0</v>
      </c>
      <c r="I30" s="21"/>
    </row>
    <row r="31" spans="1:9" s="4" customFormat="1" ht="31.2" x14ac:dyDescent="0.3">
      <c r="A31" s="22" t="s">
        <v>36</v>
      </c>
      <c r="B31" s="22"/>
      <c r="C31" s="22"/>
      <c r="D31" s="23" t="s">
        <v>37</v>
      </c>
      <c r="E31" s="23"/>
      <c r="F31" s="24">
        <f>F32</f>
        <v>25340</v>
      </c>
      <c r="G31" s="24">
        <f>G32</f>
        <v>0</v>
      </c>
      <c r="H31" s="24">
        <f>H32</f>
        <v>25340</v>
      </c>
      <c r="I31" s="21"/>
    </row>
    <row r="32" spans="1:9" s="4" customFormat="1" ht="31.2" x14ac:dyDescent="0.3">
      <c r="A32" s="22" t="s">
        <v>38</v>
      </c>
      <c r="B32" s="22"/>
      <c r="C32" s="22"/>
      <c r="D32" s="23" t="s">
        <v>37</v>
      </c>
      <c r="E32" s="23"/>
      <c r="F32" s="24">
        <f>F33+F35+F34</f>
        <v>25340</v>
      </c>
      <c r="G32" s="24">
        <f>G36+G37+G38</f>
        <v>0</v>
      </c>
      <c r="H32" s="24">
        <f>F32+G32</f>
        <v>25340</v>
      </c>
      <c r="I32" s="21"/>
    </row>
    <row r="33" spans="1:11" s="4" customFormat="1" ht="31.2" x14ac:dyDescent="0.3">
      <c r="A33" s="18" t="s">
        <v>93</v>
      </c>
      <c r="B33" s="18" t="s">
        <v>94</v>
      </c>
      <c r="C33" s="18" t="s">
        <v>39</v>
      </c>
      <c r="D33" s="19" t="s">
        <v>40</v>
      </c>
      <c r="E33" s="33" t="s">
        <v>44</v>
      </c>
      <c r="F33" s="20">
        <v>25340</v>
      </c>
      <c r="G33" s="20"/>
      <c r="H33" s="20">
        <f>F33+G33</f>
        <v>25340</v>
      </c>
      <c r="I33" s="21"/>
    </row>
    <row r="34" spans="1:11" s="4" customFormat="1" ht="31.2" x14ac:dyDescent="0.3">
      <c r="A34" s="18" t="s">
        <v>95</v>
      </c>
      <c r="B34" s="18" t="s">
        <v>96</v>
      </c>
      <c r="C34" s="18" t="s">
        <v>39</v>
      </c>
      <c r="D34" s="19" t="s">
        <v>73</v>
      </c>
      <c r="E34" s="35"/>
      <c r="F34" s="20"/>
      <c r="G34" s="20"/>
      <c r="H34" s="20">
        <f t="shared" ref="H34:H35" si="2">F34+G34</f>
        <v>0</v>
      </c>
      <c r="I34" s="21"/>
    </row>
    <row r="35" spans="1:11" s="4" customFormat="1" ht="62.4" x14ac:dyDescent="0.3">
      <c r="A35" s="18" t="s">
        <v>97</v>
      </c>
      <c r="B35" s="18" t="s">
        <v>98</v>
      </c>
      <c r="C35" s="18" t="s">
        <v>41</v>
      </c>
      <c r="D35" s="19" t="s">
        <v>42</v>
      </c>
      <c r="E35" s="31" t="s">
        <v>43</v>
      </c>
      <c r="F35" s="20"/>
      <c r="G35" s="20"/>
      <c r="H35" s="20">
        <f t="shared" si="2"/>
        <v>0</v>
      </c>
      <c r="I35" s="21"/>
    </row>
    <row r="36" spans="1:11" s="4" customFormat="1" ht="68.25" customHeight="1" x14ac:dyDescent="0.3">
      <c r="A36" s="18" t="s">
        <v>99</v>
      </c>
      <c r="B36" s="18" t="s">
        <v>100</v>
      </c>
      <c r="C36" s="18" t="s">
        <v>101</v>
      </c>
      <c r="D36" s="19" t="s">
        <v>116</v>
      </c>
      <c r="E36" s="37" t="s">
        <v>53</v>
      </c>
      <c r="F36" s="20"/>
      <c r="G36" s="20"/>
      <c r="H36" s="20"/>
      <c r="I36" s="21"/>
    </row>
    <row r="37" spans="1:11" s="4" customFormat="1" ht="49.5" customHeight="1" x14ac:dyDescent="0.3">
      <c r="A37" s="18" t="s">
        <v>102</v>
      </c>
      <c r="B37" s="18" t="s">
        <v>15</v>
      </c>
      <c r="C37" s="18" t="s">
        <v>63</v>
      </c>
      <c r="D37" s="19" t="s">
        <v>103</v>
      </c>
      <c r="E37" s="38"/>
      <c r="F37" s="20"/>
      <c r="G37" s="20"/>
      <c r="H37" s="20"/>
      <c r="I37" s="21"/>
    </row>
    <row r="38" spans="1:11" s="4" customFormat="1" ht="49.5" customHeight="1" x14ac:dyDescent="0.3">
      <c r="A38" s="18" t="s">
        <v>112</v>
      </c>
      <c r="B38" s="18" t="s">
        <v>92</v>
      </c>
      <c r="C38" s="18" t="s">
        <v>71</v>
      </c>
      <c r="D38" s="19" t="s">
        <v>72</v>
      </c>
      <c r="E38" s="39"/>
      <c r="F38" s="20"/>
      <c r="G38" s="20"/>
      <c r="H38" s="20"/>
      <c r="I38" s="21"/>
    </row>
    <row r="39" spans="1:11" s="10" customFormat="1" ht="26.25" customHeight="1" x14ac:dyDescent="0.3">
      <c r="A39" s="22"/>
      <c r="B39" s="22"/>
      <c r="C39" s="22"/>
      <c r="D39" s="23" t="s">
        <v>9</v>
      </c>
      <c r="E39" s="23"/>
      <c r="F39" s="24">
        <f>F9+F31</f>
        <v>12209273</v>
      </c>
      <c r="G39" s="24">
        <f>G9+G31</f>
        <v>19600</v>
      </c>
      <c r="H39" s="24">
        <f>F39+G39</f>
        <v>12228873</v>
      </c>
      <c r="I39" s="25"/>
    </row>
    <row r="40" spans="1:11" s="4" customFormat="1" ht="15.6" x14ac:dyDescent="0.3">
      <c r="A40" s="26"/>
      <c r="B40" s="26"/>
      <c r="C40" s="26"/>
      <c r="D40" s="21"/>
      <c r="E40" s="21"/>
      <c r="F40" s="27"/>
      <c r="G40" s="27"/>
      <c r="H40" s="27"/>
      <c r="I40" s="21"/>
    </row>
    <row r="41" spans="1:11" s="4" customFormat="1" ht="15.6" x14ac:dyDescent="0.3">
      <c r="A41" s="26"/>
      <c r="B41" s="26"/>
      <c r="C41" s="26"/>
      <c r="D41" s="21"/>
      <c r="E41" s="21"/>
      <c r="F41" s="27"/>
      <c r="G41" s="27"/>
      <c r="H41" s="27"/>
      <c r="I41" s="21"/>
    </row>
    <row r="42" spans="1:11" s="4" customFormat="1" ht="15.6" x14ac:dyDescent="0.3">
      <c r="A42" s="26"/>
      <c r="B42" s="26"/>
      <c r="C42" s="26"/>
      <c r="D42" s="27"/>
      <c r="E42" s="27"/>
      <c r="F42" s="27"/>
      <c r="G42" s="27"/>
      <c r="H42" s="27"/>
      <c r="I42" s="28"/>
      <c r="J42" s="5"/>
      <c r="K42" s="5"/>
    </row>
    <row r="43" spans="1:11" s="4" customFormat="1" ht="15.6" x14ac:dyDescent="0.3">
      <c r="A43" s="26"/>
      <c r="B43" s="26"/>
      <c r="C43" s="26"/>
      <c r="D43" s="27"/>
      <c r="E43" s="27"/>
      <c r="F43" s="27"/>
      <c r="G43" s="27"/>
      <c r="H43" s="27"/>
      <c r="I43" s="28"/>
      <c r="J43" s="5"/>
      <c r="K43" s="5"/>
    </row>
    <row r="44" spans="1:11" s="4" customFormat="1" ht="15.6" x14ac:dyDescent="0.3">
      <c r="A44" s="26"/>
      <c r="B44" s="29" t="s">
        <v>1</v>
      </c>
      <c r="C44" s="29"/>
      <c r="D44" s="13"/>
      <c r="E44" s="13"/>
      <c r="F44" s="14"/>
      <c r="G44" s="30" t="s">
        <v>26</v>
      </c>
      <c r="H44" s="27"/>
      <c r="I44" s="28"/>
      <c r="J44" s="5"/>
      <c r="K44" s="5"/>
    </row>
    <row r="45" spans="1:11" s="4" customFormat="1" x14ac:dyDescent="0.3">
      <c r="A45" s="3"/>
      <c r="B45" s="3"/>
      <c r="C45" s="3"/>
      <c r="D45" s="7"/>
      <c r="E45" s="7"/>
      <c r="F45" s="7"/>
      <c r="G45" s="7"/>
      <c r="H45" s="7"/>
      <c r="I45" s="5"/>
      <c r="J45" s="5"/>
      <c r="K45" s="5"/>
    </row>
    <row r="46" spans="1:11" s="4" customFormat="1" x14ac:dyDescent="0.3">
      <c r="A46" s="3"/>
      <c r="B46" s="3"/>
      <c r="C46" s="3"/>
      <c r="D46" s="7"/>
      <c r="E46" s="7"/>
      <c r="F46" s="7"/>
      <c r="G46" s="7"/>
      <c r="H46" s="7"/>
      <c r="I46" s="5"/>
      <c r="J46" s="5"/>
      <c r="K46" s="5"/>
    </row>
    <row r="47" spans="1:11" s="4" customFormat="1" x14ac:dyDescent="0.3">
      <c r="A47" s="3"/>
      <c r="B47" s="3"/>
      <c r="C47" s="3"/>
      <c r="D47" s="7"/>
      <c r="E47" s="7"/>
      <c r="F47" s="7"/>
      <c r="G47" s="7"/>
      <c r="H47" s="7"/>
      <c r="I47" s="5"/>
      <c r="J47" s="5"/>
      <c r="K47" s="5"/>
    </row>
    <row r="48" spans="1:11" x14ac:dyDescent="0.3">
      <c r="D48" s="8"/>
      <c r="E48" s="8"/>
      <c r="I48" s="6"/>
      <c r="J48" s="6"/>
      <c r="K48" s="6"/>
    </row>
    <row r="49" spans="4:11" x14ac:dyDescent="0.3">
      <c r="D49" s="8"/>
      <c r="E49" s="8"/>
      <c r="I49" s="6"/>
      <c r="J49" s="6"/>
      <c r="K49" s="6"/>
    </row>
    <row r="50" spans="4:11" x14ac:dyDescent="0.3">
      <c r="D50" s="8"/>
      <c r="E50" s="8"/>
      <c r="I50" s="6"/>
      <c r="J50" s="6"/>
      <c r="K50" s="6"/>
    </row>
    <row r="51" spans="4:11" x14ac:dyDescent="0.3">
      <c r="D51" s="8"/>
      <c r="E51" s="8"/>
      <c r="I51" s="6"/>
      <c r="J51" s="6"/>
      <c r="K51" s="6"/>
    </row>
    <row r="52" spans="4:11" x14ac:dyDescent="0.3">
      <c r="D52" s="6"/>
      <c r="E52" s="6"/>
      <c r="I52" s="6"/>
      <c r="J52" s="6"/>
      <c r="K52" s="6"/>
    </row>
    <row r="53" spans="4:11" x14ac:dyDescent="0.3">
      <c r="D53" s="6"/>
      <c r="E53" s="6"/>
      <c r="I53" s="6"/>
      <c r="J53" s="6"/>
      <c r="K53" s="6"/>
    </row>
    <row r="54" spans="4:11" x14ac:dyDescent="0.3">
      <c r="D54" s="6"/>
      <c r="E54" s="6"/>
      <c r="I54" s="6"/>
      <c r="J54" s="6"/>
      <c r="K54" s="6"/>
    </row>
    <row r="55" spans="4:11" x14ac:dyDescent="0.3">
      <c r="D55" s="6"/>
      <c r="E55" s="6"/>
      <c r="I55" s="6"/>
      <c r="J55" s="6"/>
      <c r="K55" s="6"/>
    </row>
    <row r="56" spans="4:11" x14ac:dyDescent="0.3">
      <c r="D56" s="6"/>
      <c r="E56" s="6"/>
      <c r="I56" s="6"/>
      <c r="J56" s="6"/>
      <c r="K56" s="6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</sheetData>
  <mergeCells count="4">
    <mergeCell ref="E13:E14"/>
    <mergeCell ref="E33:E34"/>
    <mergeCell ref="E19:E29"/>
    <mergeCell ref="E36:E38"/>
  </mergeCells>
  <pageMargins left="0.196850393700787" right="0.196850393700787" top="0.39370078740157499" bottom="0.196850393700787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User</cp:lastModifiedBy>
  <cp:lastPrinted>2017-07-24T06:37:42Z</cp:lastPrinted>
  <dcterms:created xsi:type="dcterms:W3CDTF">2016-12-09T10:02:38Z</dcterms:created>
  <dcterms:modified xsi:type="dcterms:W3CDTF">2017-12-22T12:36:03Z</dcterms:modified>
</cp:coreProperties>
</file>